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showInkAnnotation="0" codeName="ThisWorkbook" defaultThemeVersion="124226"/>
  <xr:revisionPtr revIDLastSave="0" documentId="10_ncr:100000_{A3FBB7D1-79A4-48A9-B280-807E986EADA9}" xr6:coauthVersionLast="31" xr6:coauthVersionMax="31" xr10:uidLastSave="{00000000-0000-0000-0000-000000000000}"/>
  <bookViews>
    <workbookView xWindow="7296" yWindow="132" windowWidth="16716" windowHeight="9228" tabRatio="866" xr2:uid="{00000000-000D-0000-FFFF-FFFF00000000}"/>
  </bookViews>
  <sheets>
    <sheet name="Front &amp; Preliminaries" sheetId="23" r:id="rId1"/>
    <sheet name="Guidance" sheetId="7" r:id="rId2"/>
    <sheet name="Cover" sheetId="24" r:id="rId3"/>
    <sheet name="Process &amp; Mechanical" sheetId="41" r:id="rId4"/>
    <sheet name="Material" sheetId="42" r:id="rId5"/>
    <sheet name="Nozzles" sheetId="43" r:id="rId6"/>
    <sheet name="Sketch" sheetId="44" r:id="rId7"/>
    <sheet name="Ref. Documents" sheetId="45" r:id="rId8"/>
    <sheet name="Notes" sheetId="46" r:id="rId9"/>
    <sheet name="Backover" sheetId="27" r:id="rId10"/>
  </sheets>
  <definedNames>
    <definedName name="DocNo._Version_No.">'Front &amp; Preliminaries'!$A$156</definedName>
    <definedName name="Document_No">Cover!$S$20</definedName>
    <definedName name="Document_Rev">Cover!$S$22</definedName>
    <definedName name="nozzle_size">Nozzles!$I$7</definedName>
    <definedName name="_xlnm.Print_Area" localSheetId="2">Cover!$A$1:$AM$53</definedName>
    <definedName name="_xlnm.Print_Area" localSheetId="0">'Front &amp; Preliminaries'!$A$1:$T$192</definedName>
    <definedName name="_xlnm.Print_Area" localSheetId="1">Guidance!$A$1:$AM$49</definedName>
    <definedName name="_xlnm.Print_Area" localSheetId="4">Material!$A$1:$AM$63</definedName>
    <definedName name="_xlnm.Print_Area" localSheetId="8">Notes!$A$1:$AM$63</definedName>
    <definedName name="_xlnm.Print_Area" localSheetId="5">Nozzles!$A$1:$AM$63</definedName>
    <definedName name="_xlnm.Print_Area" localSheetId="3">'Process &amp; Mechanical'!$A$1:$AM$63</definedName>
    <definedName name="_xlnm.Print_Area" localSheetId="7">'Ref. Documents'!$A$1:$AM$63</definedName>
    <definedName name="_xlnm.Print_Area" localSheetId="6">Sketch!$A$1:$AM$63</definedName>
    <definedName name="Service">Cover!$S$16</definedName>
    <definedName name="support_type">'Process &amp; Mechanical'!$U$34</definedName>
    <definedName name="tag_number">Cover!$S$14</definedName>
    <definedName name="total_page">Cover!$AL$53</definedName>
    <definedName name="unit_si">'Process &amp; Mechanical'!$AQ$6</definedName>
    <definedName name="unit_usc">'Process &amp; Mechanical'!$AR$6</definedName>
    <definedName name="units">'Process &amp; Mechanical'!$U$6</definedName>
  </definedNames>
  <calcPr calcId="179017"/>
</workbook>
</file>

<file path=xl/calcChain.xml><?xml version="1.0" encoding="utf-8"?>
<calcChain xmlns="http://schemas.openxmlformats.org/spreadsheetml/2006/main">
  <c r="A58" i="42" l="1"/>
  <c r="A59" i="42"/>
  <c r="A60" i="42"/>
  <c r="A60" i="41"/>
  <c r="A60" i="45" l="1"/>
  <c r="AL63" i="42"/>
  <c r="AC63" i="42"/>
  <c r="K63" i="42"/>
  <c r="A61" i="42"/>
  <c r="A62" i="42"/>
  <c r="A50" i="43"/>
  <c r="A49" i="43"/>
  <c r="A48" i="43"/>
  <c r="A47" i="43"/>
  <c r="A46" i="43"/>
  <c r="A45" i="43"/>
  <c r="A44" i="43"/>
  <c r="A37" i="43"/>
  <c r="A36" i="43"/>
  <c r="A35" i="43"/>
  <c r="A34" i="43"/>
  <c r="A33" i="43"/>
  <c r="A32" i="43"/>
  <c r="F14" i="42"/>
  <c r="A59" i="41"/>
  <c r="A53" i="41"/>
  <c r="A54" i="41"/>
  <c r="A55" i="41"/>
  <c r="A56" i="41"/>
  <c r="A4" i="45" l="1"/>
  <c r="A5" i="45"/>
  <c r="A6" i="45"/>
  <c r="A7" i="45"/>
  <c r="A8" i="45"/>
  <c r="A9" i="45"/>
  <c r="A10" i="45"/>
  <c r="A11" i="45"/>
  <c r="A12" i="45"/>
  <c r="A13" i="45"/>
  <c r="A14" i="45"/>
  <c r="A15" i="45"/>
  <c r="A16" i="45"/>
  <c r="A17" i="45"/>
  <c r="A18" i="45"/>
  <c r="A19" i="45"/>
  <c r="A20" i="45"/>
  <c r="A21" i="45"/>
  <c r="A22" i="45"/>
  <c r="A23" i="45"/>
  <c r="A24" i="45"/>
  <c r="A25" i="45"/>
  <c r="A26" i="45"/>
  <c r="A27" i="45"/>
  <c r="A28" i="45"/>
  <c r="A29" i="45"/>
  <c r="A30" i="45"/>
  <c r="A31" i="45"/>
  <c r="A32" i="45"/>
  <c r="A33" i="45"/>
  <c r="A34" i="45"/>
  <c r="A35" i="45"/>
  <c r="A36" i="45"/>
  <c r="A37" i="45"/>
  <c r="A38" i="45"/>
  <c r="A39" i="45"/>
  <c r="A40" i="45"/>
  <c r="A41" i="45"/>
  <c r="A42" i="45"/>
  <c r="A43" i="45"/>
  <c r="A44" i="45"/>
  <c r="A45" i="45"/>
  <c r="A46" i="45"/>
  <c r="A47" i="45"/>
  <c r="A48" i="45"/>
  <c r="A49" i="45"/>
  <c r="A50" i="45"/>
  <c r="A51" i="45"/>
  <c r="A52" i="45"/>
  <c r="A53" i="45"/>
  <c r="A54" i="45"/>
  <c r="A55" i="45"/>
  <c r="A56" i="45"/>
  <c r="A57" i="45"/>
  <c r="A58" i="45"/>
  <c r="A59" i="45"/>
  <c r="A61" i="45"/>
  <c r="A62" i="45"/>
  <c r="A3" i="45"/>
  <c r="A2" i="45"/>
  <c r="A4" i="44"/>
  <c r="A5" i="44"/>
  <c r="A6" i="44"/>
  <c r="A7" i="44"/>
  <c r="A8" i="44"/>
  <c r="A9" i="44"/>
  <c r="A10" i="44"/>
  <c r="A11" i="44"/>
  <c r="A12" i="44"/>
  <c r="A13" i="44"/>
  <c r="A14" i="44"/>
  <c r="A15" i="44"/>
  <c r="A16" i="44"/>
  <c r="A17" i="44"/>
  <c r="A18" i="44"/>
  <c r="A19" i="44"/>
  <c r="A20" i="44"/>
  <c r="A21" i="44"/>
  <c r="A22" i="44"/>
  <c r="A23" i="44"/>
  <c r="A24" i="44"/>
  <c r="A25" i="44"/>
  <c r="A26" i="44"/>
  <c r="A27" i="44"/>
  <c r="A28" i="44"/>
  <c r="A29" i="44"/>
  <c r="A30" i="44"/>
  <c r="A31" i="44"/>
  <c r="A32" i="44"/>
  <c r="A33" i="44"/>
  <c r="A34" i="44"/>
  <c r="A35" i="44"/>
  <c r="A36" i="44"/>
  <c r="A37" i="44"/>
  <c r="A38" i="44"/>
  <c r="A39" i="44"/>
  <c r="A40" i="44"/>
  <c r="A41" i="44"/>
  <c r="A42" i="44"/>
  <c r="A43" i="44"/>
  <c r="A44" i="44"/>
  <c r="A45" i="44"/>
  <c r="A46" i="44"/>
  <c r="A47" i="44"/>
  <c r="A48" i="44"/>
  <c r="A49" i="44"/>
  <c r="A50" i="44"/>
  <c r="A51" i="44"/>
  <c r="A52" i="44"/>
  <c r="A53" i="44"/>
  <c r="A54" i="44"/>
  <c r="A55" i="44"/>
  <c r="A56" i="44"/>
  <c r="A57" i="44"/>
  <c r="A58" i="44"/>
  <c r="A59" i="44"/>
  <c r="A60" i="44"/>
  <c r="A61" i="44"/>
  <c r="A62" i="44"/>
  <c r="A3" i="44"/>
  <c r="A2" i="44"/>
  <c r="A4" i="43"/>
  <c r="A5" i="43"/>
  <c r="A6" i="43"/>
  <c r="A7" i="43"/>
  <c r="A8" i="43"/>
  <c r="A9" i="43"/>
  <c r="A10" i="43"/>
  <c r="A11" i="43"/>
  <c r="A12" i="43"/>
  <c r="A13" i="43"/>
  <c r="A14" i="43"/>
  <c r="A15" i="43"/>
  <c r="A16" i="43"/>
  <c r="A17" i="43"/>
  <c r="A18" i="43"/>
  <c r="A19" i="43"/>
  <c r="A20" i="43"/>
  <c r="A21" i="43"/>
  <c r="A22" i="43"/>
  <c r="A23" i="43"/>
  <c r="A24" i="43"/>
  <c r="A25" i="43"/>
  <c r="A26" i="43"/>
  <c r="A27" i="43"/>
  <c r="A28" i="43"/>
  <c r="A29" i="43"/>
  <c r="A30" i="43"/>
  <c r="A31" i="43"/>
  <c r="A38" i="43"/>
  <c r="A39" i="43"/>
  <c r="A40" i="43"/>
  <c r="A41" i="43"/>
  <c r="A42" i="43"/>
  <c r="A43" i="43"/>
  <c r="A51" i="43"/>
  <c r="A52" i="43"/>
  <c r="A53" i="43"/>
  <c r="A54" i="43"/>
  <c r="A55" i="43"/>
  <c r="A56" i="43"/>
  <c r="A57" i="43"/>
  <c r="A58" i="43"/>
  <c r="A59" i="43"/>
  <c r="A60" i="43"/>
  <c r="A61" i="43"/>
  <c r="A62" i="43"/>
  <c r="A3" i="43"/>
  <c r="A2" i="43"/>
  <c r="AL63" i="46"/>
  <c r="AC63" i="46"/>
  <c r="K63" i="46"/>
  <c r="AL63" i="45"/>
  <c r="AC63" i="45"/>
  <c r="K63" i="45"/>
  <c r="AL63" i="44"/>
  <c r="AC63" i="44"/>
  <c r="K63" i="44"/>
  <c r="AL63" i="43"/>
  <c r="AC63" i="43"/>
  <c r="K63" i="43"/>
  <c r="A191" i="23"/>
  <c r="K3" i="46"/>
  <c r="K2" i="46"/>
  <c r="K3" i="45"/>
  <c r="K2" i="45"/>
  <c r="K3" i="44"/>
  <c r="K2" i="44"/>
  <c r="K3" i="43"/>
  <c r="K2" i="43"/>
  <c r="K3" i="42"/>
  <c r="K2" i="42"/>
  <c r="A53" i="24"/>
  <c r="AL63" i="41"/>
  <c r="AC63" i="41"/>
  <c r="K63" i="41"/>
  <c r="A4" i="41"/>
  <c r="A5" i="41"/>
  <c r="A6" i="41"/>
  <c r="A7" i="41"/>
  <c r="A8" i="41"/>
  <c r="A9" i="41"/>
  <c r="A10" i="41"/>
  <c r="A11" i="41"/>
  <c r="A12" i="41"/>
  <c r="A13" i="41"/>
  <c r="A14" i="41"/>
  <c r="A15" i="41"/>
  <c r="A16" i="41"/>
  <c r="A17" i="41"/>
  <c r="A18" i="41"/>
  <c r="A19" i="41"/>
  <c r="A20" i="41"/>
  <c r="A21" i="41"/>
  <c r="A22" i="41"/>
  <c r="A23" i="41"/>
  <c r="A24" i="41"/>
  <c r="A25" i="41"/>
  <c r="A26" i="41"/>
  <c r="A27" i="41"/>
  <c r="A28" i="41"/>
  <c r="A29" i="41"/>
  <c r="A30" i="41"/>
  <c r="A31" i="41"/>
  <c r="A32" i="41"/>
  <c r="A33" i="41"/>
  <c r="A34" i="41"/>
  <c r="A35" i="41"/>
  <c r="A36" i="41"/>
  <c r="A39" i="41"/>
  <c r="A40" i="41"/>
  <c r="A42" i="41"/>
  <c r="A44" i="41"/>
  <c r="A43" i="41"/>
  <c r="A41" i="41"/>
  <c r="A37" i="41"/>
  <c r="A38" i="41"/>
  <c r="A45" i="41"/>
  <c r="A46" i="41"/>
  <c r="A47" i="41"/>
  <c r="A48" i="41"/>
  <c r="A49" i="41"/>
  <c r="A50" i="41"/>
  <c r="A51" i="41"/>
  <c r="A52" i="41"/>
  <c r="A57" i="41"/>
  <c r="A58" i="41"/>
  <c r="A61" i="41"/>
  <c r="A62" i="41"/>
  <c r="A4" i="42"/>
  <c r="A5" i="42"/>
  <c r="A6" i="42"/>
  <c r="A7" i="42"/>
  <c r="A8" i="42"/>
  <c r="A9" i="42"/>
  <c r="A10" i="42"/>
  <c r="A11" i="42"/>
  <c r="A12" i="42"/>
  <c r="A13" i="42"/>
  <c r="A14" i="42"/>
  <c r="A15" i="42"/>
  <c r="A16" i="42"/>
  <c r="A17" i="42"/>
  <c r="A18" i="42"/>
  <c r="A19" i="42"/>
  <c r="A20" i="42"/>
  <c r="A21" i="42"/>
  <c r="A22" i="42"/>
  <c r="A23" i="42"/>
  <c r="A24" i="42"/>
  <c r="A25" i="42"/>
  <c r="A26" i="42"/>
  <c r="A27" i="42"/>
  <c r="A28" i="42"/>
  <c r="A29" i="42"/>
  <c r="A30" i="42"/>
  <c r="A31" i="42"/>
  <c r="A32" i="42"/>
  <c r="A33" i="42"/>
  <c r="A34" i="42"/>
  <c r="A35" i="42"/>
  <c r="A36" i="42"/>
  <c r="A37" i="42"/>
  <c r="A38" i="42"/>
  <c r="A39" i="42"/>
  <c r="A40" i="42"/>
  <c r="A41" i="42"/>
  <c r="A42" i="42"/>
  <c r="A43" i="42"/>
  <c r="A44" i="42"/>
  <c r="A45" i="42"/>
  <c r="A46" i="42"/>
  <c r="A47" i="42"/>
  <c r="A48" i="42"/>
  <c r="A49" i="42"/>
  <c r="A50" i="42"/>
  <c r="A51" i="42"/>
  <c r="A52" i="42"/>
  <c r="A53" i="42"/>
  <c r="A54" i="42"/>
  <c r="A55" i="42"/>
  <c r="A56" i="42"/>
  <c r="A57" i="42"/>
  <c r="A3" i="42"/>
  <c r="A2" i="42"/>
  <c r="AQ30" i="42"/>
  <c r="F22" i="42"/>
  <c r="F21" i="42"/>
  <c r="AR18" i="42"/>
  <c r="AR17" i="42"/>
  <c r="AR16" i="42"/>
  <c r="AR15" i="42"/>
  <c r="AR14" i="42"/>
  <c r="AR13" i="42"/>
  <c r="AR12" i="42"/>
  <c r="AR11" i="42"/>
  <c r="AS6" i="42"/>
  <c r="AB9" i="42" s="1"/>
  <c r="AS9" i="42"/>
  <c r="AQ13" i="42" s="1"/>
  <c r="AB12" i="42" s="1"/>
  <c r="AS8" i="42"/>
  <c r="AQ18" i="42" s="1"/>
  <c r="AB17" i="42" s="1"/>
  <c r="AQ17" i="42" l="1"/>
  <c r="AB16" i="42" s="1"/>
  <c r="AB7" i="42"/>
  <c r="AQ12" i="42"/>
  <c r="AB11" i="42" s="1"/>
  <c r="AQ11" i="42"/>
  <c r="AB10" i="42" s="1"/>
  <c r="AQ15" i="42"/>
  <c r="AB14" i="42" s="1"/>
  <c r="AQ16" i="42"/>
  <c r="AB15" i="42" s="1"/>
  <c r="AB8" i="42"/>
  <c r="AB6" i="42"/>
  <c r="AQ14" i="42"/>
  <c r="AB13" i="42" s="1"/>
  <c r="AS38" i="41" l="1"/>
  <c r="AB38" i="41" s="1"/>
  <c r="F32" i="41"/>
  <c r="F31" i="41"/>
  <c r="AS21" i="41"/>
  <c r="AB21" i="41" s="1"/>
  <c r="AS22" i="41"/>
  <c r="AB22" i="41" s="1"/>
  <c r="AS23" i="41"/>
  <c r="AB23" i="41" s="1"/>
  <c r="A3" i="41"/>
  <c r="A2" i="41"/>
  <c r="AS17" i="41"/>
  <c r="AB17" i="41" s="1"/>
  <c r="AS14" i="41"/>
  <c r="AB14" i="41" s="1"/>
  <c r="AS19" i="41"/>
  <c r="AB19" i="41" s="1"/>
  <c r="AS20" i="41"/>
  <c r="AB20" i="41" s="1"/>
  <c r="AS18" i="41"/>
  <c r="AB18" i="41" s="1"/>
  <c r="AS15" i="41"/>
  <c r="AB15" i="41" s="1"/>
  <c r="AS12" i="41"/>
  <c r="AB12" i="41" s="1"/>
  <c r="AY7" i="43"/>
  <c r="AZ7" i="43"/>
  <c r="BA7" i="43"/>
  <c r="BB7" i="43"/>
  <c r="BC7" i="43"/>
  <c r="BD7" i="43"/>
  <c r="BE7" i="43"/>
  <c r="BF7" i="43"/>
  <c r="BG7" i="43"/>
  <c r="BH7" i="43"/>
  <c r="BI7" i="43"/>
  <c r="BJ7" i="43"/>
  <c r="BK7" i="43"/>
  <c r="BL7" i="43"/>
  <c r="BM7" i="43"/>
  <c r="BN7" i="43"/>
  <c r="BO7" i="43"/>
  <c r="BP7" i="43"/>
  <c r="BQ7" i="43"/>
  <c r="BR7" i="43"/>
  <c r="BS7" i="43"/>
  <c r="BT7" i="43"/>
  <c r="BU7" i="43"/>
  <c r="BV7" i="43"/>
  <c r="BW7" i="43"/>
  <c r="BX7" i="43"/>
  <c r="BY7" i="43"/>
  <c r="BZ7" i="43"/>
  <c r="CA7" i="43"/>
  <c r="AW7" i="43"/>
  <c r="AX7" i="43"/>
  <c r="AV7" i="43"/>
  <c r="AU7" i="43"/>
  <c r="AS7" i="43"/>
  <c r="AT7" i="43"/>
  <c r="AR7" i="43"/>
  <c r="F17" i="42" l="1"/>
  <c r="F16" i="42"/>
  <c r="F15" i="42"/>
  <c r="F13" i="42"/>
  <c r="F10" i="42"/>
  <c r="F11" i="42" l="1"/>
  <c r="F12" i="42"/>
  <c r="K2" i="41" l="1"/>
  <c r="K3" i="4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23" authorId="0" shapeId="0" xr:uid="{B7E84E23-726A-44EE-9674-740C14ED1C45}">
      <text>
        <r>
          <rPr>
            <b/>
            <sz val="8"/>
            <color indexed="81"/>
            <rFont val="Arial"/>
            <family val="2"/>
          </rPr>
          <t xml:space="preserve">Note
</t>
        </r>
        <r>
          <rPr>
            <sz val="8"/>
            <color indexed="81"/>
            <rFont val="Arial"/>
            <family val="2"/>
          </rPr>
          <t>Half of the "design corrosion allowance".</t>
        </r>
        <r>
          <rPr>
            <sz val="9"/>
            <color indexed="81"/>
            <rFont val="Tahoma"/>
            <family val="2"/>
          </rPr>
          <t xml:space="preserve">
</t>
        </r>
      </text>
    </comment>
    <comment ref="U29" authorId="0" shapeId="0" xr:uid="{3270BBB7-8D14-43BF-8C3A-057249816A47}">
      <text>
        <r>
          <rPr>
            <b/>
            <sz val="9"/>
            <color indexed="81"/>
            <rFont val="Tahoma"/>
            <family val="2"/>
          </rPr>
          <t xml:space="preserve">Note
</t>
        </r>
        <r>
          <rPr>
            <sz val="9"/>
            <color indexed="81"/>
            <rFont val="Tahoma"/>
            <family val="2"/>
          </rPr>
          <t xml:space="preserve">Default is "20 years"
</t>
        </r>
      </text>
    </comment>
    <comment ref="U37" authorId="0" shapeId="0" xr:uid="{00000000-0006-0000-0300-000007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39" authorId="0" shapeId="0" xr:uid="{00000000-0006-0000-0300-000001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0" authorId="0" shapeId="0" xr:uid="{00000000-0006-0000-0300-000002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1" authorId="0" shapeId="0" xr:uid="{00000000-0006-0000-0300-000006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2" authorId="0" shapeId="0" xr:uid="{00000000-0006-0000-0300-000003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3" authorId="0" shapeId="0" xr:uid="{00000000-0006-0000-0300-000005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4" authorId="0" shapeId="0" xr:uid="{00000000-0006-0000-0300-000004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47" authorId="0" shapeId="0" xr:uid="{00000000-0006-0000-0300-000009000000}">
      <text>
        <r>
          <rPr>
            <b/>
            <sz val="8"/>
            <color indexed="81"/>
            <rFont val="Arial"/>
            <family val="2"/>
          </rPr>
          <t xml:space="preserve">Note
</t>
        </r>
        <r>
          <rPr>
            <sz val="8"/>
            <color indexed="81"/>
            <rFont val="Arial"/>
            <family val="2"/>
          </rPr>
          <t>Specify specification reference or specify all the required input.</t>
        </r>
        <r>
          <rPr>
            <sz val="9"/>
            <color indexed="81"/>
            <rFont val="Tahoma"/>
            <family val="2"/>
          </rPr>
          <t xml:space="preserve">
</t>
        </r>
      </text>
    </comment>
    <comment ref="U49" authorId="0" shapeId="0" xr:uid="{00000000-0006-0000-0300-00000A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52" authorId="0" shapeId="0" xr:uid="{00000000-0006-0000-0300-00000C000000}">
      <text>
        <r>
          <rPr>
            <b/>
            <sz val="8"/>
            <color indexed="81"/>
            <rFont val="Arial"/>
            <family val="2"/>
          </rPr>
          <t xml:space="preserve">Note
</t>
        </r>
        <r>
          <rPr>
            <sz val="8"/>
            <color indexed="81"/>
            <rFont val="Arial"/>
            <family val="2"/>
          </rPr>
          <t>If design code specifies criteria, state "As per design code".
Otherwise specify code and/or specification reference or specify all the required input.</t>
        </r>
      </text>
    </comment>
    <comment ref="U54" authorId="0" shapeId="0" xr:uid="{00000000-0006-0000-0300-00000D000000}">
      <text>
        <r>
          <rPr>
            <b/>
            <sz val="8"/>
            <color indexed="81"/>
            <rFont val="Arial"/>
            <family val="2"/>
          </rPr>
          <t xml:space="preserve">Note
</t>
        </r>
        <r>
          <rPr>
            <sz val="8"/>
            <color indexed="81"/>
            <rFont val="Arial"/>
            <family val="2"/>
          </rPr>
          <t>Specify code and/or specification reference or specify all the required input.</t>
        </r>
        <r>
          <rPr>
            <sz val="9"/>
            <color indexed="81"/>
            <rFont val="Tahoma"/>
            <family val="2"/>
          </rPr>
          <t xml:space="preserve">
</t>
        </r>
      </text>
    </comment>
    <comment ref="U55" authorId="0" shapeId="0" xr:uid="{9FF59493-57EB-410B-86C5-52FBC5FEB053}">
      <text>
        <r>
          <rPr>
            <b/>
            <sz val="9"/>
            <color indexed="81"/>
            <rFont val="Tahoma"/>
            <family val="2"/>
          </rPr>
          <t xml:space="preserve">Note
</t>
        </r>
        <r>
          <rPr>
            <sz val="9"/>
            <color indexed="81"/>
            <rFont val="Tahoma"/>
            <family val="2"/>
          </rPr>
          <t xml:space="preserve">Default is "1 hour".
</t>
        </r>
      </text>
    </comment>
    <comment ref="U57" authorId="0" shapeId="0" xr:uid="{D3DFCE91-74EF-4A99-88B4-546E6525F0C0}">
      <text>
        <r>
          <rPr>
            <b/>
            <sz val="8"/>
            <color indexed="81"/>
            <rFont val="Arial"/>
            <family val="2"/>
          </rPr>
          <t>Note</t>
        </r>
        <r>
          <rPr>
            <sz val="8"/>
            <color indexed="81"/>
            <rFont val="Arial"/>
            <family val="2"/>
          </rPr>
          <t xml:space="preserve">
Specify specification reference or specify all the required input.</t>
        </r>
        <r>
          <rPr>
            <sz val="9"/>
            <color indexed="81"/>
            <rFont val="Tahoma"/>
            <family val="2"/>
          </rPr>
          <t xml:space="preserve">
</t>
        </r>
      </text>
    </comment>
    <comment ref="U58" authorId="0" shapeId="0" xr:uid="{DFCBE314-4B3A-4803-88D4-0C3C49915EA7}">
      <text>
        <r>
          <rPr>
            <b/>
            <sz val="8"/>
            <color indexed="81"/>
            <rFont val="Arial"/>
            <family val="2"/>
          </rPr>
          <t xml:space="preserve">Note
</t>
        </r>
        <r>
          <rPr>
            <sz val="8"/>
            <color indexed="81"/>
            <rFont val="Arial"/>
            <family val="2"/>
          </rPr>
          <t>Specify specification reference or specify all the required input.</t>
        </r>
        <r>
          <rPr>
            <sz val="9"/>
            <color indexed="81"/>
            <rFont val="Tahoma"/>
            <family val="2"/>
          </rPr>
          <t xml:space="preserve">
</t>
        </r>
      </text>
    </comment>
    <comment ref="U59" authorId="0" shapeId="0" xr:uid="{9CDE8369-6A04-4BA0-92F2-55AC3E7C51C0}">
      <text>
        <r>
          <rPr>
            <b/>
            <sz val="8"/>
            <color indexed="81"/>
            <rFont val="Arial"/>
            <family val="2"/>
          </rPr>
          <t>Note</t>
        </r>
        <r>
          <rPr>
            <b/>
            <sz val="8"/>
            <color indexed="81"/>
            <rFont val="Tahoma"/>
            <family val="2"/>
          </rPr>
          <t xml:space="preserve">
</t>
        </r>
        <r>
          <rPr>
            <sz val="8"/>
            <color indexed="81"/>
            <rFont val="Arial"/>
            <family val="2"/>
          </rPr>
          <t>Specify specification reference and/or type, material and thickness.</t>
        </r>
        <r>
          <rPr>
            <sz val="9"/>
            <color indexed="81"/>
            <rFont val="Tahoma"/>
            <family val="2"/>
          </rPr>
          <t xml:space="preserve">
</t>
        </r>
      </text>
    </comment>
    <comment ref="U60" authorId="0" shapeId="0" xr:uid="{448C8F5B-4C53-493F-81E3-81D9F3D27EB4}">
      <text>
        <r>
          <rPr>
            <b/>
            <sz val="8"/>
            <color indexed="81"/>
            <rFont val="Arial"/>
            <family val="2"/>
          </rPr>
          <t>Note</t>
        </r>
        <r>
          <rPr>
            <b/>
            <sz val="8"/>
            <color indexed="81"/>
            <rFont val="Tahoma"/>
            <family val="2"/>
          </rPr>
          <t xml:space="preserve">
</t>
        </r>
        <r>
          <rPr>
            <sz val="8"/>
            <color indexed="81"/>
            <rFont val="Arial"/>
            <family val="2"/>
          </rPr>
          <t>Specify specification reference and/or type, material and thickness.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18" authorId="0" shapeId="0" xr:uid="{0B61B475-0E34-4A24-BB60-EF81A140CEDD}">
      <text>
        <r>
          <rPr>
            <b/>
            <sz val="8"/>
            <color indexed="81"/>
            <rFont val="Arial"/>
            <family val="2"/>
          </rPr>
          <t xml:space="preserve">Note
</t>
        </r>
        <r>
          <rPr>
            <sz val="8"/>
            <color indexed="81"/>
            <rFont val="Arial"/>
            <family val="2"/>
          </rPr>
          <t xml:space="preserve">1. Detailed designation of the material as per applicable design code shall be specified. 
general description such as carbon steel (CS), stainless steel (SS) etc. should be avoided
</t>
        </r>
        <r>
          <rPr>
            <b/>
            <sz val="8"/>
            <color indexed="81"/>
            <rFont val="Arial"/>
            <family val="2"/>
          </rPr>
          <t>Examples</t>
        </r>
        <r>
          <rPr>
            <sz val="8"/>
            <color indexed="81"/>
            <rFont val="Arial"/>
            <family val="2"/>
          </rPr>
          <t xml:space="preserve">
a) ASME Sec.VIII: SA516 Gr 70, SA333 Gr 6, SA106 Gr B, SA387 Gr 11 Cl 1 etc.
b) EN 13445: P235GH, 18MnMo4-5, X1CrNiMoCuN20-18-7 etc.
2. Integrally clad or weld overlaid vessel: cladded or weld overlaid components shall be clearly identified.
</t>
        </r>
        <r>
          <rPr>
            <b/>
            <sz val="8"/>
            <color indexed="81"/>
            <rFont val="Arial"/>
            <family val="2"/>
          </rPr>
          <t>Examples</t>
        </r>
        <r>
          <rPr>
            <sz val="8"/>
            <color indexed="81"/>
            <rFont val="Arial"/>
            <family val="2"/>
          </rPr>
          <t xml:space="preserve">
a) Integrally clad: SA516 Gr.60 + SA240 304  (additional notes column can be used to specify thickness of clad)</t>
        </r>
        <r>
          <rPr>
            <b/>
            <sz val="8"/>
            <color indexed="81"/>
            <rFont val="Arial"/>
            <family val="2"/>
          </rPr>
          <t xml:space="preserve">
</t>
        </r>
        <r>
          <rPr>
            <sz val="8"/>
            <color indexed="81"/>
            <rFont val="Arial"/>
            <family val="2"/>
          </rPr>
          <t xml:space="preserve">b) Weld overlay: SA516 Gr 60 + 304 WOL (additional notes column can be used to specify thickness of top layer)
</t>
        </r>
      </text>
    </comment>
    <comment ref="Q19" authorId="0" shapeId="0" xr:uid="{00000000-0006-0000-0400-000002000000}">
      <text>
        <r>
          <rPr>
            <b/>
            <sz val="8"/>
            <color indexed="81"/>
            <rFont val="Arial"/>
            <family val="2"/>
          </rPr>
          <t xml:space="preserve">Note
</t>
        </r>
        <r>
          <rPr>
            <sz val="8"/>
            <color indexed="81"/>
            <rFont val="Arial"/>
            <family val="2"/>
          </rPr>
          <t>Designation of base material for uncladded vessels or backing material for cladded vessels.</t>
        </r>
        <r>
          <rPr>
            <b/>
            <sz val="8"/>
            <color indexed="81"/>
            <rFont val="Arial"/>
            <family val="2"/>
          </rPr>
          <t xml:space="preserve">
 </t>
        </r>
        <r>
          <rPr>
            <sz val="8"/>
            <color indexed="81"/>
            <rFont val="Arial"/>
            <family val="2"/>
          </rPr>
          <t xml:space="preserve">
</t>
        </r>
        <r>
          <rPr>
            <i/>
            <sz val="8"/>
            <color indexed="81"/>
            <rFont val="Arial"/>
            <family val="2"/>
          </rPr>
          <t xml:space="preserve">Examples
</t>
        </r>
        <r>
          <rPr>
            <sz val="8"/>
            <color indexed="81"/>
            <rFont val="Arial"/>
            <family val="2"/>
          </rPr>
          <t>ASME SA516
ASTM A516
EN 10028-5</t>
        </r>
      </text>
    </comment>
    <comment ref="U19" authorId="0" shapeId="0" xr:uid="{00000000-0006-0000-0400-000003000000}">
      <text>
        <r>
          <rPr>
            <b/>
            <sz val="8"/>
            <color indexed="81"/>
            <rFont val="Arial"/>
            <family val="2"/>
          </rPr>
          <t xml:space="preserve">Note
</t>
        </r>
        <r>
          <rPr>
            <sz val="8"/>
            <color indexed="81"/>
            <rFont val="Arial"/>
            <family val="2"/>
          </rPr>
          <t>Uncladded vessels
Grade (and class, if applicable) of base material for uncladded vessels
Gr 70
Cladded vessels
Grade and class of base material plus top layer cladding material.</t>
        </r>
        <r>
          <rPr>
            <sz val="9"/>
            <color indexed="81"/>
            <rFont val="Tahoma"/>
            <family val="2"/>
          </rPr>
          <t xml:space="preserve">
</t>
        </r>
        <r>
          <rPr>
            <i/>
            <sz val="8"/>
            <color indexed="81"/>
            <rFont val="Arial"/>
            <family val="2"/>
          </rPr>
          <t>Integrally clad example</t>
        </r>
        <r>
          <rPr>
            <sz val="9"/>
            <color indexed="81"/>
            <rFont val="Tahoma"/>
            <family val="2"/>
          </rPr>
          <t xml:space="preserve">
</t>
        </r>
        <r>
          <rPr>
            <sz val="8"/>
            <color indexed="81"/>
            <rFont val="Arial"/>
            <family val="2"/>
          </rPr>
          <t xml:space="preserve">Gr 70 + A240 316
</t>
        </r>
        <r>
          <rPr>
            <i/>
            <sz val="8"/>
            <color indexed="81"/>
            <rFont val="Arial"/>
            <family val="2"/>
          </rPr>
          <t>Weld overlay example</t>
        </r>
        <r>
          <rPr>
            <sz val="8"/>
            <color indexed="81"/>
            <rFont val="Arial"/>
            <family val="2"/>
          </rPr>
          <t xml:space="preserve">
Gr70 + 316 WOL</t>
        </r>
      </text>
    </comment>
    <comment ref="AC19" authorId="0" shapeId="0" xr:uid="{00000000-0006-0000-0400-000004000000}">
      <text>
        <r>
          <rPr>
            <b/>
            <sz val="8"/>
            <color indexed="81"/>
            <rFont val="Arial"/>
            <family val="2"/>
          </rPr>
          <t xml:space="preserve">Note
</t>
        </r>
        <r>
          <rPr>
            <sz val="8"/>
            <color indexed="81"/>
            <rFont val="Arial"/>
            <family val="2"/>
          </rPr>
          <t xml:space="preserve">Optional MDS number for use with IOGP S-563 or NORSOK M650.
</t>
        </r>
        <r>
          <rPr>
            <i/>
            <sz val="8"/>
            <color indexed="81"/>
            <rFont val="Arial"/>
            <family val="2"/>
          </rPr>
          <t>Examples</t>
        </r>
        <r>
          <rPr>
            <sz val="8"/>
            <color indexed="81"/>
            <rFont val="Arial"/>
            <family val="2"/>
          </rPr>
          <t xml:space="preserve">
IC05</t>
        </r>
      </text>
    </comment>
    <comment ref="AE19" authorId="0" shapeId="0" xr:uid="{00000000-0006-0000-0400-000005000000}">
      <text>
        <r>
          <rPr>
            <b/>
            <sz val="8"/>
            <color indexed="81"/>
            <rFont val="Arial"/>
            <family val="2"/>
          </rPr>
          <t xml:space="preserve">Note
</t>
        </r>
        <r>
          <rPr>
            <sz val="8"/>
            <color indexed="81"/>
            <rFont val="Arial"/>
            <family val="2"/>
          </rPr>
          <t>Such as supplementary requirements and thickness of clad or weld overlay.</t>
        </r>
        <r>
          <rPr>
            <sz val="9"/>
            <color indexed="81"/>
            <rFont val="Tahoma"/>
            <family val="2"/>
          </rPr>
          <t xml:space="preserve">
</t>
        </r>
      </text>
    </comment>
    <comment ref="F24" authorId="0" shapeId="0" xr:uid="{00000000-0006-0000-0400-000006000000}">
      <text>
        <r>
          <rPr>
            <b/>
            <sz val="8"/>
            <color indexed="81"/>
            <rFont val="Arial"/>
            <family val="2"/>
          </rPr>
          <t xml:space="preserve">Note
</t>
        </r>
        <r>
          <rPr>
            <sz val="8"/>
            <color indexed="81"/>
            <rFont val="Arial"/>
            <family val="2"/>
          </rPr>
          <t>If different from the top layer(s) material.</t>
        </r>
        <r>
          <rPr>
            <b/>
            <sz val="9"/>
            <color indexed="81"/>
            <rFont val="Tahoma"/>
            <family val="2"/>
          </rPr>
          <t xml:space="preserve"> </t>
        </r>
        <r>
          <rPr>
            <sz val="9"/>
            <color indexed="81"/>
            <rFont val="Tahoma"/>
            <family val="2"/>
          </rPr>
          <t xml:space="preserve">
</t>
        </r>
      </text>
    </comment>
    <comment ref="F46" authorId="0" shapeId="0" xr:uid="{8AA230CD-97DB-4E8B-B100-B82C1C87710E}">
      <text>
        <r>
          <rPr>
            <b/>
            <sz val="8"/>
            <color indexed="81"/>
            <rFont val="Arial"/>
            <family val="2"/>
          </rPr>
          <t xml:space="preserve">Note
</t>
        </r>
        <r>
          <rPr>
            <sz val="8"/>
            <color indexed="81"/>
            <rFont val="Arial"/>
            <family val="2"/>
          </rPr>
          <t>Such as cleats, insulation rings, name plate bracket etc.</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F5" authorId="0" shapeId="0" xr:uid="{00000000-0006-0000-0500-000001000000}">
      <text>
        <r>
          <rPr>
            <b/>
            <sz val="8"/>
            <color indexed="81"/>
            <rFont val="Tahoma"/>
            <family val="2"/>
          </rPr>
          <t>Note</t>
        </r>
        <r>
          <rPr>
            <b/>
            <sz val="9"/>
            <color indexed="81"/>
            <rFont val="Tahoma"/>
            <family val="2"/>
          </rPr>
          <t xml:space="preserve">
</t>
        </r>
        <r>
          <rPr>
            <sz val="8"/>
            <color indexed="81"/>
            <rFont val="Tahoma"/>
            <family val="2"/>
          </rPr>
          <t>Such as clad or solid alloy (B.1.8.2) or nozzle configuration (set in / set on) if purchaser wishes to overide 5.7.1.</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4" authorId="0" shapeId="0" xr:uid="{00000000-0006-0000-0600-000001000000}">
      <text>
        <r>
          <rPr>
            <sz val="9"/>
            <color indexed="81"/>
            <rFont val="Tahoma"/>
            <family val="2"/>
          </rPr>
          <t xml:space="preserve">1..Sketch shall typically include following as minimum:
Vessel inside diameter, 
Tan-tan length
Type and quantity of vessel supports, 
Preliminary Support Height (in case of Skirt and LEGS)
Preliminary nozzle locations 
Maximum Liquid Level
Elevation of vessel support base plate from Ground 
2. </t>
        </r>
        <r>
          <rPr>
            <b/>
            <sz val="9"/>
            <color indexed="81"/>
            <rFont val="Tahoma"/>
            <family val="2"/>
          </rPr>
          <t>For nozzles supplied with piping attached shall have code scope break clearly identified on sketch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4" authorId="0" shapeId="0" xr:uid="{00000000-0006-0000-0700-000001000000}">
      <text>
        <r>
          <rPr>
            <b/>
            <sz val="8"/>
            <color indexed="81"/>
            <rFont val="Arial"/>
            <family val="2"/>
          </rPr>
          <t xml:space="preserve">Note
</t>
        </r>
        <r>
          <rPr>
            <sz val="8"/>
            <color indexed="81"/>
            <rFont val="Arial"/>
            <family val="2"/>
          </rPr>
          <t>List of scope exclusions as agreed by purchaser</t>
        </r>
        <r>
          <rPr>
            <sz val="9"/>
            <color indexed="81"/>
            <rFont val="Tahoma"/>
            <family val="2"/>
          </rPr>
          <t xml:space="preserve">
</t>
        </r>
      </text>
    </comment>
    <comment ref="F20" authorId="0" shapeId="0" xr:uid="{00000000-0006-0000-0700-000002000000}">
      <text>
        <r>
          <rPr>
            <sz val="9"/>
            <color indexed="81"/>
            <rFont val="Tahoma"/>
            <family val="2"/>
          </rPr>
          <t xml:space="preserve">List of reference documents used to prepare datasheet:
Process datasheet
Package Specification/Requisition number
Purchaser Specifications for painting , Insulation &amp; Fireproofing etc. as applicable
Purchaser standard drawings (if any) for ladder/platform, name plate, insulation and fireproofing supports, vessel support, manway davit, hinge, lifting lugs etc.
</t>
        </r>
      </text>
    </comment>
  </commentList>
</comments>
</file>

<file path=xl/sharedStrings.xml><?xml version="1.0" encoding="utf-8"?>
<sst xmlns="http://schemas.openxmlformats.org/spreadsheetml/2006/main" count="1065" uniqueCount="419">
  <si>
    <t xml:space="preserve"> Row</t>
  </si>
  <si>
    <t>CLIENT :</t>
  </si>
  <si>
    <t>JOB/PROJECT NUMBER :</t>
  </si>
  <si>
    <t>PROJECT TITLE :</t>
  </si>
  <si>
    <t>PROJECT LOCATION :</t>
  </si>
  <si>
    <t>Date</t>
  </si>
  <si>
    <t>Issue</t>
  </si>
  <si>
    <t>Issue Description</t>
  </si>
  <si>
    <t>By</t>
  </si>
  <si>
    <t>Checked</t>
  </si>
  <si>
    <t>Approved</t>
  </si>
  <si>
    <t>DOCUMENT NUMBER :</t>
  </si>
  <si>
    <t>To be used in conjunction with :</t>
  </si>
  <si>
    <t>Sheet 2 of</t>
  </si>
  <si>
    <t>Sheet 1 of</t>
  </si>
  <si>
    <t>Delete this sheet if not required.</t>
  </si>
  <si>
    <t>This document is originally formatted for print-out on A4 Portrait (210mm x 298mm) paper, with a scaling of 90% of normal size.</t>
  </si>
  <si>
    <t>An example cover sheet has been provided, but Users may replace this sheet with alternative User format or project format.</t>
  </si>
  <si>
    <t>An example Supplementary Requirements sheet has been provided. Users may delete or modify this sheet as required.</t>
  </si>
  <si>
    <t>Guidance on the use of these Data Sheets</t>
  </si>
  <si>
    <t>SPECIFICATION</t>
  </si>
  <si>
    <t>subject to the jurisdiction of the courts of England and Wales.</t>
  </si>
  <si>
    <t>with the laws of England and Wales. Disputes arising here from shall be exclusively</t>
  </si>
  <si>
    <t>These Terms and Conditions shall be governed by and construed in accordance</t>
  </si>
  <si>
    <t>reserved. Any other use requires the prior written permission of IOGP.</t>
  </si>
  <si>
    <t>that the copyright of IOGP and (ii) the sources are acknowledged. All other rights are</t>
  </si>
  <si>
    <t>Permission is given to reproduce this report in whole or in part provided (i)</t>
  </si>
  <si>
    <t>The contents of these pages are © International Association of Oil &amp; Gas Producers.</t>
  </si>
  <si>
    <t>Copyright notice</t>
  </si>
  <si>
    <t>content of any course, event or otherwise where this publication will be reproduced.</t>
  </si>
  <si>
    <t>use of the user. IOGP will not directly or indirectly endorse, approve or accredit the</t>
  </si>
  <si>
    <t>This publication is made available for information purposes and solely for the private</t>
  </si>
  <si>
    <t>The recipient is obliged to inform any subsequent recipient of such terms.</t>
  </si>
  <si>
    <t>that any use by the recipient constitutes agreement to the terms of this disclaimer.</t>
  </si>
  <si>
    <t>hereby excluded. Consequently, such use is at the recipient’s own risk on the basis</t>
  </si>
  <si>
    <t>liability for any foreseeable or unforeseeable use made thereof, which liability is</t>
  </si>
  <si>
    <t>future warrants its accuracy or will, regardless of its or their negligence, assume</t>
  </si>
  <si>
    <t>contained in this publication, neither IOGP nor any of its Members past present or</t>
  </si>
  <si>
    <t>Whilst every effort has been made to ensure the accuracy of the information</t>
  </si>
  <si>
    <t>Disclaimer</t>
  </si>
  <si>
    <t>by IOGP with support by the World Economic Forum (WEF).</t>
  </si>
  <si>
    <t>Standardization of Equipment Specifications for Procurement organized</t>
  </si>
  <si>
    <t>This IOGP Specification was prepared by a Joint Industry Project 33</t>
  </si>
  <si>
    <t>Acknowledgements</t>
  </si>
  <si>
    <t>Foreword</t>
  </si>
  <si>
    <t>Insert Buyer Logo Here</t>
  </si>
  <si>
    <t>Insert Project Logo Here</t>
  </si>
  <si>
    <t>REVISION :</t>
  </si>
  <si>
    <t>Introduction</t>
  </si>
  <si>
    <t>Revision history</t>
  </si>
  <si>
    <t>VERSION</t>
  </si>
  <si>
    <t>DATE</t>
  </si>
  <si>
    <t>AMENDMENTS</t>
  </si>
  <si>
    <t>Size</t>
  </si>
  <si>
    <t>Horizontal</t>
  </si>
  <si>
    <t>Vertical</t>
  </si>
  <si>
    <t>Yes</t>
  </si>
  <si>
    <t>Additional notes</t>
  </si>
  <si>
    <t>Select</t>
  </si>
  <si>
    <t>Normal</t>
  </si>
  <si>
    <t>in</t>
  </si>
  <si>
    <t>mm</t>
  </si>
  <si>
    <t>Rating</t>
  </si>
  <si>
    <t>FF</t>
  </si>
  <si>
    <t>RF</t>
  </si>
  <si>
    <t>RTJ</t>
  </si>
  <si>
    <t>Type</t>
  </si>
  <si>
    <t>Not applicable</t>
  </si>
  <si>
    <t>Not required</t>
  </si>
  <si>
    <t>lbf</t>
  </si>
  <si>
    <t>N</t>
  </si>
  <si>
    <t>lb</t>
  </si>
  <si>
    <t>kg</t>
  </si>
  <si>
    <t>Requirement</t>
  </si>
  <si>
    <t>Description</t>
  </si>
  <si>
    <t>Input data</t>
  </si>
  <si>
    <t>Sheet 3 of</t>
  </si>
  <si>
    <t>Sheet 4 of</t>
  </si>
  <si>
    <t>Sheet 5 of</t>
  </si>
  <si>
    <t>EQUIPMENT SERVICE :</t>
  </si>
  <si>
    <t>REV :</t>
  </si>
  <si>
    <t>Sheet 6 of</t>
  </si>
  <si>
    <t xml:space="preserve">Cells coloured </t>
  </si>
  <si>
    <t>CAS A</t>
  </si>
  <si>
    <t>CAS B</t>
  </si>
  <si>
    <t>CAS C</t>
  </si>
  <si>
    <t>CAS D</t>
  </si>
  <si>
    <t>CONFORMITY ASSESSMENT SYSTEM :</t>
  </si>
  <si>
    <t>EQUIPMENT TAG NUMBER :</t>
  </si>
  <si>
    <t>Data is automatically populated based on user input in preceding cells</t>
  </si>
  <si>
    <t>In its original 1.71 column width and 13.50 row height format, these cells print out as squares.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</si>
  <si>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vision from the CPC industry is to standardize specifications for global procurement for equipment and packages, facilitating improved standardization of major projects across the globe. While individual oil and gas companies have been improving standardization within their own businesses, this has limited value potential and the industry lags behind other industries and has eroded value by creating bespoke components in projects.</t>
  </si>
  <si>
    <t>S-615D Version 1.0</t>
  </si>
  <si>
    <t>m/s</t>
  </si>
  <si>
    <t>This specification package was prepared under a Joint Industry Project 33 (JIP33) “Standardization of Equipment Specifications for Procurement” organized by the International Oil &amp; Gas Producers Association (IOGP) with the support from the World Economic Forum (WEF). Ten key oil and gas companies from the IOGP membership participated in developing this specification under JIP33 Phase 2 with the objective to leverage and improve industry level standardization for projects globally in the oil and gas sector. The work has developed a minimized set of supplementary requirements for procurement, with life cycle cost in mind, based on the ten participating members’ company specifications, resulting in a common and jointly approved specification, and building on recognized industry and international standards.</t>
  </si>
  <si>
    <t>The specification package has been developed in consultation with a broad user and supplier base to promote the opportunity to realize benefits from standardization and achieve significant cost reductions for upstream project costs. The JIP33 work groups performed their activities in accordance with IOGP’s Competition Law Guidelines (November 2014).</t>
  </si>
  <si>
    <t>The specification package aims to significantly reduce this waste, decrease project costs and improve schedule through pre-competitive collaboration on standardization.</t>
  </si>
  <si>
    <t>Following agreement of the relevant JIP33 work group and approval by the JIP33 Steering Committee, the IOGP Management Committee has agreed to the publication of this specification package by IOGP. Where adopted by the individual operating companies, the specification package aims to supersede existing company documentation for the purpose of industry-harmonized standardization.</t>
  </si>
  <si>
    <r>
      <t xml:space="preserve">Sheets with </t>
    </r>
    <r>
      <rPr>
        <sz val="8"/>
        <color rgb="FFFF0000"/>
        <rFont val="Arial"/>
        <family val="2"/>
      </rPr>
      <t>Red</t>
    </r>
    <r>
      <rPr>
        <sz val="8"/>
        <color theme="1"/>
        <rFont val="Arial"/>
        <family val="2"/>
      </rPr>
      <t xml:space="preserve"> tabs are for user / purchaser information only</t>
    </r>
  </si>
  <si>
    <r>
      <t xml:space="preserve">Sheets with </t>
    </r>
    <r>
      <rPr>
        <sz val="8"/>
        <color rgb="FF00B050"/>
        <rFont val="Arial"/>
        <family val="2"/>
      </rPr>
      <t>Green</t>
    </r>
    <r>
      <rPr>
        <sz val="8"/>
        <color theme="1"/>
        <rFont val="Arial"/>
        <family val="2"/>
      </rPr>
      <t xml:space="preserve"> colured tabs are those which shall be issued to vendors</t>
    </r>
  </si>
  <si>
    <t>Purchaser data entry</t>
  </si>
  <si>
    <t>Vendor data entry</t>
  </si>
  <si>
    <t>Data is part of a logic function and critical to the function of this datasheet. DO NOT MODIFY.</t>
  </si>
  <si>
    <t>Vessel Tag No. :</t>
  </si>
  <si>
    <t>Vessel Service :</t>
  </si>
  <si>
    <t/>
  </si>
  <si>
    <t xml:space="preserve"> Ref.Clause</t>
  </si>
  <si>
    <t>Process data</t>
  </si>
  <si>
    <t>Operating Fluid /Content</t>
  </si>
  <si>
    <t>Sour (NACE MR0175/ISO 15156)</t>
  </si>
  <si>
    <t>Not Applicable</t>
  </si>
  <si>
    <t>m³</t>
  </si>
  <si>
    <t>gal</t>
  </si>
  <si>
    <t>Minimum</t>
  </si>
  <si>
    <t>Maximum</t>
  </si>
  <si>
    <t>Operating pressure:</t>
  </si>
  <si>
    <t>Operating temperature:</t>
  </si>
  <si>
    <t>ºC</t>
  </si>
  <si>
    <t xml:space="preserve">ºF </t>
  </si>
  <si>
    <t>Internal</t>
  </si>
  <si>
    <t>External</t>
  </si>
  <si>
    <t>Design pressure:</t>
  </si>
  <si>
    <t>Maximum design temperature:</t>
  </si>
  <si>
    <t>years</t>
  </si>
  <si>
    <t>Design Pressure (MAWP)</t>
  </si>
  <si>
    <t>Corrosion Allowance (MACA)</t>
  </si>
  <si>
    <t>2:1 Ellipsoidal</t>
  </si>
  <si>
    <t>Hemispherical</t>
  </si>
  <si>
    <t>Flanged and Dished</t>
  </si>
  <si>
    <t>Flat Bolted</t>
  </si>
  <si>
    <t xml:space="preserve">Flat Welded </t>
  </si>
  <si>
    <t>Skirt</t>
  </si>
  <si>
    <t>Lugs</t>
  </si>
  <si>
    <t>Saddles</t>
  </si>
  <si>
    <t>Required for service</t>
  </si>
  <si>
    <t>fps</t>
  </si>
  <si>
    <t>Foundation loading data</t>
  </si>
  <si>
    <t>For array</t>
  </si>
  <si>
    <t>Material of construction</t>
  </si>
  <si>
    <t>Pipe:</t>
  </si>
  <si>
    <t>Removable Internals</t>
  </si>
  <si>
    <t>Bolting</t>
  </si>
  <si>
    <t>Scope of Supply Exclusions</t>
  </si>
  <si>
    <t>Mark</t>
  </si>
  <si>
    <t>Flange</t>
  </si>
  <si>
    <t>Service</t>
  </si>
  <si>
    <t>Remarks</t>
  </si>
  <si>
    <t>Nozzle table data</t>
  </si>
  <si>
    <t>Face</t>
  </si>
  <si>
    <t>DN</t>
  </si>
  <si>
    <t>NPS</t>
  </si>
  <si>
    <t>CL-150</t>
  </si>
  <si>
    <t>CL-300</t>
  </si>
  <si>
    <t>CL-600</t>
  </si>
  <si>
    <t>CL-900</t>
  </si>
  <si>
    <t>CL-1500</t>
  </si>
  <si>
    <t>CL-2500</t>
  </si>
  <si>
    <t>WN</t>
  </si>
  <si>
    <t>LWN</t>
  </si>
  <si>
    <t>Stud-end</t>
  </si>
  <si>
    <t>with inlet baffle</t>
  </si>
  <si>
    <t>with vortex breaker</t>
  </si>
  <si>
    <t>with dip pipe</t>
  </si>
  <si>
    <t>with blind flange</t>
  </si>
  <si>
    <t>with blind cover and davit</t>
  </si>
  <si>
    <t>Reference Documents</t>
  </si>
  <si>
    <t xml:space="preserve"> Documents / Standard / Drawing Title</t>
  </si>
  <si>
    <t>Document / Standard / Drawing No.</t>
  </si>
  <si>
    <t>Rev.</t>
  </si>
  <si>
    <t>Notes</t>
  </si>
  <si>
    <t>S-619D</t>
  </si>
  <si>
    <t>This datasheet shall be used in conjunction with the supplementary requirements specification, information requirements specification (IOGP S-619L) and quality requirements specification (IOGP S-619Q) which together comprise the full set of specification documents. The Introduction section in the supplementary requirements specification provides further information on the purpose of each of these documents and the order of precedence for their use.</t>
  </si>
  <si>
    <t>The purpose of this equipment datasheet is to define purchaser specific requirements for the supply of unfired, fusion welded pressure vessels for application in the petroleum and natural gas industries. The datasheet provides project specific requirements where the specification requires the purchaser to define an application specific requirement. It also includes information required by the purchaser for technical evaluation purposes.</t>
  </si>
  <si>
    <t>Insert required CAS level per S-619Q</t>
  </si>
  <si>
    <t>Maximum allowable deflection due to wind at</t>
  </si>
  <si>
    <t>the top of vertical vessel :</t>
  </si>
  <si>
    <t>MDS</t>
  </si>
  <si>
    <t>Material grade</t>
  </si>
  <si>
    <t>Designation</t>
  </si>
  <si>
    <t>Design and construction data</t>
  </si>
  <si>
    <t>Legs</t>
  </si>
  <si>
    <t>ASTM A516</t>
  </si>
  <si>
    <t>IC05</t>
  </si>
  <si>
    <t>Gr 70 + A240 304</t>
  </si>
  <si>
    <t>DN 40</t>
  </si>
  <si>
    <t>DN 50</t>
  </si>
  <si>
    <t>DN 80</t>
  </si>
  <si>
    <t>DN 100</t>
  </si>
  <si>
    <t>DN 115</t>
  </si>
  <si>
    <t>DN 150</t>
  </si>
  <si>
    <t>DN 200</t>
  </si>
  <si>
    <t>DN 250</t>
  </si>
  <si>
    <t>DN 300</t>
  </si>
  <si>
    <t>DN 350</t>
  </si>
  <si>
    <t>DN 400</t>
  </si>
  <si>
    <t>DN 450</t>
  </si>
  <si>
    <t>DN 500</t>
  </si>
  <si>
    <t>DN 550</t>
  </si>
  <si>
    <t>DN 600</t>
  </si>
  <si>
    <r>
      <t>NPS 1</t>
    </r>
    <r>
      <rPr>
        <sz val="8"/>
        <rFont val="Calibri"/>
        <family val="2"/>
      </rPr>
      <t>½</t>
    </r>
  </si>
  <si>
    <t>NPS 2</t>
  </si>
  <si>
    <t>NPS 3</t>
  </si>
  <si>
    <t>NPS 4</t>
  </si>
  <si>
    <r>
      <t>NPS 4</t>
    </r>
    <r>
      <rPr>
        <sz val="8"/>
        <color theme="1"/>
        <rFont val="Calibri"/>
        <family val="2"/>
      </rPr>
      <t>½</t>
    </r>
  </si>
  <si>
    <t>NPS 6</t>
  </si>
  <si>
    <t>NPS 8</t>
  </si>
  <si>
    <t>NPS 10</t>
  </si>
  <si>
    <t>NPS 12</t>
  </si>
  <si>
    <t>NPS 14</t>
  </si>
  <si>
    <t>NPS 16</t>
  </si>
  <si>
    <t>NPS 18</t>
  </si>
  <si>
    <t>NPS 20</t>
  </si>
  <si>
    <t>NPS 22</t>
  </si>
  <si>
    <t>NPS 24</t>
  </si>
  <si>
    <t>Facing</t>
  </si>
  <si>
    <t>DN 65</t>
  </si>
  <si>
    <r>
      <t>NPS 2</t>
    </r>
    <r>
      <rPr>
        <sz val="8"/>
        <rFont val="Calibri"/>
        <family val="2"/>
      </rPr>
      <t>½</t>
    </r>
  </si>
  <si>
    <t>DN 90</t>
  </si>
  <si>
    <r>
      <t>NPS 3</t>
    </r>
    <r>
      <rPr>
        <sz val="8"/>
        <rFont val="Calibri"/>
        <family val="2"/>
      </rPr>
      <t>½</t>
    </r>
  </si>
  <si>
    <t>DN 125</t>
  </si>
  <si>
    <t>NPS 5</t>
  </si>
  <si>
    <t>NPS 26</t>
  </si>
  <si>
    <t>DN 650</t>
  </si>
  <si>
    <t>DN 700</t>
  </si>
  <si>
    <t>NPS 28</t>
  </si>
  <si>
    <t>DN 750</t>
  </si>
  <si>
    <t>NPS 30</t>
  </si>
  <si>
    <t>NPS 32</t>
  </si>
  <si>
    <t>NPS 34</t>
  </si>
  <si>
    <t>NPS 36</t>
  </si>
  <si>
    <t>NPS 40</t>
  </si>
  <si>
    <t>DN 800</t>
  </si>
  <si>
    <t>DN 850</t>
  </si>
  <si>
    <t>DN 900</t>
  </si>
  <si>
    <t>DN 1000</t>
  </si>
  <si>
    <t>DN 1050</t>
  </si>
  <si>
    <t>NPS 42</t>
  </si>
  <si>
    <t>DN 1100</t>
  </si>
  <si>
    <t>DN 1150</t>
  </si>
  <si>
    <t>DN 1200</t>
  </si>
  <si>
    <t>DN 1300</t>
  </si>
  <si>
    <t>DN 1400</t>
  </si>
  <si>
    <t>NPS 44</t>
  </si>
  <si>
    <t>NPS 46</t>
  </si>
  <si>
    <t>NPS 48</t>
  </si>
  <si>
    <t>DN 1500</t>
  </si>
  <si>
    <t>DN 1600</t>
  </si>
  <si>
    <t>DN 1700</t>
  </si>
  <si>
    <t>DN 1800</t>
  </si>
  <si>
    <t>Special</t>
  </si>
  <si>
    <t>NPS 72</t>
  </si>
  <si>
    <t>NPS 68</t>
  </si>
  <si>
    <t>NPS 64</t>
  </si>
  <si>
    <t>NPS 60</t>
  </si>
  <si>
    <t>NPS 56</t>
  </si>
  <si>
    <t>NPS 52</t>
  </si>
  <si>
    <t>Skirt Openings</t>
  </si>
  <si>
    <t>Pipe :</t>
  </si>
  <si>
    <t>Plate :</t>
  </si>
  <si>
    <t>Forging :</t>
  </si>
  <si>
    <t>Shell :</t>
  </si>
  <si>
    <t>Intermediate head :</t>
  </si>
  <si>
    <t xml:space="preserve">Stiffening rings : </t>
  </si>
  <si>
    <t>Nozzle necks</t>
  </si>
  <si>
    <t>Nozzle flanges :</t>
  </si>
  <si>
    <t>Pads for nozzle reinforcement :</t>
  </si>
  <si>
    <t>Girth flanges :</t>
  </si>
  <si>
    <t>Internal :</t>
  </si>
  <si>
    <t>External :</t>
  </si>
  <si>
    <t>Fixed Internals</t>
  </si>
  <si>
    <t>Fittings</t>
  </si>
  <si>
    <t>Boot :</t>
  </si>
  <si>
    <t>Nm</t>
  </si>
  <si>
    <t>Vessel support :</t>
  </si>
  <si>
    <t>External welded attachments :</t>
  </si>
  <si>
    <t>Pads for external welded attachments :</t>
  </si>
  <si>
    <t>Ladder and platforms :</t>
  </si>
  <si>
    <t>Earthing lug :</t>
  </si>
  <si>
    <t>Anchor bolts or hold down bolts :</t>
  </si>
  <si>
    <t>Shipping saddles :</t>
  </si>
  <si>
    <t>Lifting and tailing lugs :</t>
  </si>
  <si>
    <t>SI</t>
  </si>
  <si>
    <t>US Customary</t>
  </si>
  <si>
    <t>Sour (NACE MR0103/ISO 17945)</t>
  </si>
  <si>
    <t>Units :</t>
  </si>
  <si>
    <t>Vessel orientation :</t>
  </si>
  <si>
    <t>Design specific gravity :</t>
  </si>
  <si>
    <t>Special service :</t>
  </si>
  <si>
    <t>HIC testing :</t>
  </si>
  <si>
    <t>Operating volume :</t>
  </si>
  <si>
    <t xml:space="preserve">Minimum design metal temperature (MDMT) :      </t>
  </si>
  <si>
    <t>Corrosion allowance for internals</t>
  </si>
  <si>
    <t>Welded :</t>
  </si>
  <si>
    <t>Removable :</t>
  </si>
  <si>
    <t>Design corrosion allowance</t>
  </si>
  <si>
    <t>Intermediate head type :</t>
  </si>
  <si>
    <t>Vessel support type :</t>
  </si>
  <si>
    <t>Extent of volumetric examination for welds :</t>
  </si>
  <si>
    <t xml:space="preserve">Post weld heat treatment : </t>
  </si>
  <si>
    <t>Inspection and testing</t>
  </si>
  <si>
    <t>Extent of Positive Material Identification (PMI) :</t>
  </si>
  <si>
    <t>Internal coating :</t>
  </si>
  <si>
    <t>Preparation for shipment</t>
  </si>
  <si>
    <t>Dry air and dessicant bags</t>
  </si>
  <si>
    <t>Vessel purging method :</t>
  </si>
  <si>
    <t>Insulation :</t>
  </si>
  <si>
    <t>Fireproofing :</t>
  </si>
  <si>
    <t>Hydrostatic test pressure basis :</t>
  </si>
  <si>
    <t>PED compliant :</t>
  </si>
  <si>
    <t>ASME code stamp :</t>
  </si>
  <si>
    <t>Jurisdiction :</t>
  </si>
  <si>
    <t>Other</t>
  </si>
  <si>
    <t>Wind speed :</t>
  </si>
  <si>
    <t>Overlay (first layer) :</t>
  </si>
  <si>
    <t>308L</t>
  </si>
  <si>
    <t>309L</t>
  </si>
  <si>
    <t>309L Mo</t>
  </si>
  <si>
    <t>Shear force at support base (wind) :</t>
  </si>
  <si>
    <t>Moment at support base (wind) :</t>
  </si>
  <si>
    <t>Shear force at support base (Seismic) :</t>
  </si>
  <si>
    <t>Moment at support base (Seismic) :</t>
  </si>
  <si>
    <t>Transverse shear at support base (wind) :</t>
  </si>
  <si>
    <t>Longitudinal shear at support base (wind) :</t>
  </si>
  <si>
    <t>Transverse moment at support base (wind) :</t>
  </si>
  <si>
    <t>Longitudinal moment at support base (wind) :</t>
  </si>
  <si>
    <t>Transverse shear at support base (seismic) :</t>
  </si>
  <si>
    <t>Longitudinal shear at support base (seismic) :</t>
  </si>
  <si>
    <t>Transverse moment at support base (seismic) :</t>
  </si>
  <si>
    <t>Longitudinal moment at support base (seismic) :</t>
  </si>
  <si>
    <t>per design code and specification</t>
  </si>
  <si>
    <t xml:space="preserve">C.1, C.2 </t>
  </si>
  <si>
    <t>Extent of magnetic particle or liquid penetrant</t>
  </si>
  <si>
    <t>examination :</t>
  </si>
  <si>
    <t>Duration of hydrotest</t>
  </si>
  <si>
    <t>Design code:</t>
  </si>
  <si>
    <t>Nameplate :</t>
  </si>
  <si>
    <t>Design life :</t>
  </si>
  <si>
    <t>Design optimization philosophy :</t>
  </si>
  <si>
    <t>Qualification of non-destructive examination operators :</t>
  </si>
  <si>
    <t>1 hour</t>
  </si>
  <si>
    <t>Inert gas purge</t>
  </si>
  <si>
    <t>A.10</t>
  </si>
  <si>
    <t>A.2</t>
  </si>
  <si>
    <t>&lt; DN 100</t>
  </si>
  <si>
    <t>&lt; NPS 4</t>
  </si>
  <si>
    <t>B.3.1</t>
  </si>
  <si>
    <t>Gaskets</t>
  </si>
  <si>
    <t>Insert client name</t>
  </si>
  <si>
    <t>Insert project title</t>
  </si>
  <si>
    <t>Insert project location</t>
  </si>
  <si>
    <t>Insert job/project number</t>
  </si>
  <si>
    <t>Insert tag number</t>
  </si>
  <si>
    <t>Insert service description</t>
  </si>
  <si>
    <t>Insert project document number</t>
  </si>
  <si>
    <t>Insert project document revision</t>
  </si>
  <si>
    <t>DECEMBER</t>
  </si>
  <si>
    <t>S-619D Version 1.0</t>
  </si>
  <si>
    <t>Sheet 7 of</t>
  </si>
  <si>
    <t>IOGP S-619 Specification for Unfired, fusion welded pressure vessels</t>
  </si>
  <si>
    <t>Skirt access :</t>
  </si>
  <si>
    <t>Skirt vent :</t>
  </si>
  <si>
    <t>Skirt drain :</t>
  </si>
  <si>
    <t xml:space="preserve">In its original format this spreadsheet has protection for cells that are not intended to be modified by the user. </t>
  </si>
  <si>
    <t>The sheets also have hidden columnns which contain pre-defined selection ranges and default values.</t>
  </si>
  <si>
    <t>Purchaser drop down pick lists of API preferred values or IOGP default values.</t>
  </si>
  <si>
    <t>Vendor drop down pick lists of API preferred values or IOGP default values.</t>
  </si>
  <si>
    <t>Selection of units such as time (days, hours, minutes, etc.) or hardness</t>
  </si>
  <si>
    <t>Pressure Vessels</t>
  </si>
  <si>
    <t xml:space="preserve">Unfired, Fusion Welded </t>
  </si>
  <si>
    <t>December 2018</t>
  </si>
  <si>
    <t>Unfired, Fusion Welded Pressure Vessels</t>
  </si>
  <si>
    <t>5.2.1</t>
  </si>
  <si>
    <t>5.1.1</t>
  </si>
  <si>
    <t>5.1.2</t>
  </si>
  <si>
    <t>5.3.3</t>
  </si>
  <si>
    <t>9.1.2</t>
  </si>
  <si>
    <t>9.2.1</t>
  </si>
  <si>
    <t>9.3.1</t>
  </si>
  <si>
    <t>12.1.3</t>
  </si>
  <si>
    <t>5.10</t>
  </si>
  <si>
    <t>Seismic load (L11) :</t>
  </si>
  <si>
    <t>Blast load (L15) :</t>
  </si>
  <si>
    <t>Transportation load (L17) :</t>
  </si>
  <si>
    <t>Thermal Load (L16) :</t>
  </si>
  <si>
    <t>Wind load (L10):</t>
  </si>
  <si>
    <t>8, D.6.6</t>
  </si>
  <si>
    <t>12.2.7</t>
  </si>
  <si>
    <t xml:space="preserve">Acceptance criteria for ultrasonic examination </t>
  </si>
  <si>
    <t>of material :</t>
  </si>
  <si>
    <t>Motion induced loads (L14) :</t>
  </si>
  <si>
    <t>Coating, painting, insulation and fireproofing</t>
  </si>
  <si>
    <t>Table 2</t>
  </si>
  <si>
    <t>Fabricated Weight (L1) :</t>
  </si>
  <si>
    <t>Empty Weight (L2) :</t>
  </si>
  <si>
    <t>Operating Weight (L3) :</t>
  </si>
  <si>
    <t>Hydrotest Weight (L4) :</t>
  </si>
  <si>
    <t>ft-lbf</t>
  </si>
  <si>
    <t>psig</t>
  </si>
  <si>
    <t>bar (ga)</t>
  </si>
  <si>
    <t>5.10.5</t>
  </si>
  <si>
    <t>Sleeve for nozzle</t>
  </si>
  <si>
    <t>:</t>
  </si>
  <si>
    <t>Input</t>
  </si>
  <si>
    <t>Nozzle Table</t>
  </si>
  <si>
    <t>Vessel Sketch</t>
  </si>
  <si>
    <t xml:space="preserve">Datasheet for </t>
  </si>
  <si>
    <t xml:space="preserve">S-619D Datasheet for 
Unfired, Fusion Welded Pressure Vessels
</t>
  </si>
  <si>
    <t>Logic statements are used to customise the content on the datasheet based on the user's selections.</t>
  </si>
  <si>
    <t>IOGP S-619 default values are pre-populated into these datasheets, but may be modified as required by the User.</t>
  </si>
  <si>
    <t>S-619D Datasheet for 
Unfired, Fusion Welded Pressure Vessels</t>
  </si>
  <si>
    <t>S-619D Datasheet for 
Unfired, fusion welded pressure vessels</t>
  </si>
  <si>
    <t>1.0</t>
  </si>
  <si>
    <t>Issued for Publication</t>
  </si>
  <si>
    <t xml:space="preserve">S-615D Datasheet for </t>
  </si>
  <si>
    <t>JIP33 Specification for Procurement Documents
Datasheet</t>
  </si>
  <si>
    <t>Snow load (L12) :</t>
  </si>
  <si>
    <t>ACCP</t>
  </si>
  <si>
    <t>ISO 9712</t>
  </si>
  <si>
    <t>External painting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</si>
</sst>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0"/>
      <color theme="1"/>
      <name val="Arial"/>
      <family val="2"/>
    </font>
    <font>
      <sz val="11"/>
      <color theme="1"/>
      <name val="Calibri"/>
      <family val="2"/>
      <scheme val="minor"/>
    </font>
    <font>
      <sz val="11"/>
      <color theme="1"/>
      <name val="Calibri"/>
      <family val="2"/>
      <scheme val="minor"/>
    </font>
    <font>
      <sz val="7"/>
      <color theme="1"/>
      <name val="Arial"/>
      <family val="2"/>
    </font>
    <font>
      <sz val="8"/>
      <color theme="1"/>
      <name val="Arial"/>
      <family val="2"/>
    </font>
    <font>
      <sz val="9"/>
      <color theme="1"/>
      <name val="Arial"/>
      <family val="2"/>
    </font>
    <font>
      <b/>
      <sz val="10"/>
      <color theme="1"/>
      <name val="Arial"/>
      <family val="2"/>
    </font>
    <font>
      <b/>
      <sz val="9"/>
      <color theme="1"/>
      <name val="Arial"/>
      <family val="2"/>
    </font>
    <font>
      <sz val="6"/>
      <color theme="1"/>
      <name val="Arial"/>
      <family val="2"/>
    </font>
    <font>
      <sz val="8"/>
      <name val="Arial"/>
      <family val="2"/>
    </font>
    <font>
      <sz val="48"/>
      <color theme="0" tint="-0.249977111117893"/>
      <name val="Arial"/>
      <family val="2"/>
    </font>
    <font>
      <b/>
      <sz val="8"/>
      <color theme="1"/>
      <name val="Arial"/>
      <family val="2"/>
    </font>
    <font>
      <sz val="10"/>
      <color theme="1"/>
      <name val="Arial"/>
      <family val="2"/>
    </font>
    <font>
      <sz val="8"/>
      <color rgb="FFFF0000"/>
      <name val="Arial"/>
      <family val="2"/>
    </font>
    <font>
      <sz val="10"/>
      <name val="Arial"/>
      <family val="2"/>
    </font>
    <font>
      <sz val="10.5"/>
      <color rgb="FF6A6C71"/>
      <name val="Tahoma"/>
      <family val="2"/>
    </font>
    <font>
      <sz val="7.5"/>
      <color rgb="FF6A6C71"/>
      <name val="Tahoma"/>
      <family val="2"/>
    </font>
    <font>
      <sz val="17"/>
      <color rgb="FF6A6C71"/>
      <name val="Tahoma"/>
      <family val="2"/>
    </font>
    <font>
      <sz val="11.5"/>
      <color rgb="FF6A6C71"/>
      <name val="Tahoma"/>
      <family val="2"/>
    </font>
    <font>
      <b/>
      <sz val="36"/>
      <color rgb="FF7D1A6F"/>
      <name val="Microsoft Yi Baiti"/>
      <family val="4"/>
    </font>
    <font>
      <sz val="10"/>
      <name val="MS Sans Serif"/>
      <family val="2"/>
    </font>
    <font>
      <sz val="11"/>
      <color rgb="FF808080"/>
      <name val="Microsoft Yi Baiti"/>
      <family val="4"/>
    </font>
    <font>
      <b/>
      <sz val="12"/>
      <color rgb="FF808080"/>
      <name val="Microsoft Yi Baiti"/>
      <family val="4"/>
    </font>
    <font>
      <sz val="12"/>
      <color rgb="FF808080"/>
      <name val="Microsoft Yi Baiti"/>
      <family val="4"/>
    </font>
    <font>
      <b/>
      <sz val="7.5"/>
      <color rgb="FF6A6C71"/>
      <name val="Tahoma"/>
      <family val="2"/>
    </font>
    <font>
      <sz val="16"/>
      <color rgb="FF7D1A6F"/>
      <name val="Microsoft Yi Baiti"/>
      <family val="4"/>
    </font>
    <font>
      <sz val="14"/>
      <color theme="1"/>
      <name val="Arial"/>
      <family val="2"/>
    </font>
    <font>
      <b/>
      <sz val="14"/>
      <color theme="1"/>
      <name val="Arial"/>
      <family val="2"/>
    </font>
    <font>
      <sz val="10"/>
      <color rgb="FFFF0000"/>
      <name val="Arial"/>
      <family val="2"/>
    </font>
    <font>
      <sz val="12"/>
      <color rgb="FFFF0000"/>
      <name val="Arial"/>
      <family val="2"/>
    </font>
    <font>
      <b/>
      <sz val="9"/>
      <color indexed="81"/>
      <name val="Tahoma"/>
      <family val="2"/>
    </font>
    <font>
      <sz val="9"/>
      <color indexed="81"/>
      <name val="Tahoma"/>
      <family val="2"/>
    </font>
    <font>
      <sz val="8"/>
      <color rgb="FF00B050"/>
      <name val="Arial"/>
      <family val="2"/>
    </font>
    <font>
      <b/>
      <sz val="18"/>
      <color rgb="FF000000"/>
      <name val="Microsoft Yi Baiti"/>
      <family val="4"/>
    </font>
    <font>
      <sz val="15"/>
      <color theme="0"/>
      <name val="Arial"/>
      <family val="2"/>
    </font>
    <font>
      <sz val="16"/>
      <color theme="0"/>
      <name val="Arial"/>
      <family val="2"/>
    </font>
    <font>
      <sz val="15"/>
      <color theme="1"/>
      <name val="Arial"/>
      <family val="2"/>
    </font>
    <font>
      <sz val="10"/>
      <color theme="0"/>
      <name val="Arial"/>
      <family val="2"/>
    </font>
    <font>
      <b/>
      <sz val="10"/>
      <color rgb="FF808080"/>
      <name val="Microsoft Yi Baiti"/>
      <family val="4"/>
    </font>
    <font>
      <sz val="10"/>
      <color rgb="FF808080"/>
      <name val="Microsoft Yi Baiti"/>
      <family val="4"/>
    </font>
    <font>
      <b/>
      <sz val="11"/>
      <name val="Arial"/>
      <family val="2"/>
    </font>
    <font>
      <b/>
      <sz val="8"/>
      <name val="Arial"/>
      <family val="2"/>
    </font>
    <font>
      <sz val="8"/>
      <color rgb="FF0070C0"/>
      <name val="Arial"/>
      <family val="2"/>
    </font>
    <font>
      <sz val="7"/>
      <name val="Arial"/>
      <family val="2"/>
    </font>
    <font>
      <b/>
      <sz val="9"/>
      <name val="Arial"/>
      <family val="2"/>
    </font>
    <font>
      <b/>
      <sz val="10"/>
      <name val="Arial"/>
      <family val="2"/>
    </font>
    <font>
      <b/>
      <sz val="8"/>
      <color indexed="81"/>
      <name val="Arial"/>
      <family val="2"/>
    </font>
    <font>
      <sz val="8"/>
      <color indexed="81"/>
      <name val="Arial"/>
      <family val="2"/>
    </font>
    <font>
      <sz val="26"/>
      <color rgb="FF245BA7"/>
      <name val="Arial"/>
      <family val="2"/>
    </font>
    <font>
      <sz val="16"/>
      <color rgb="FF245BA7"/>
      <name val="Microsoft Yi Baiti"/>
      <family val="4"/>
    </font>
    <font>
      <b/>
      <sz val="12"/>
      <color theme="1"/>
      <name val="Arial"/>
      <family val="2"/>
    </font>
    <font>
      <strike/>
      <sz val="8"/>
      <name val="Arial"/>
      <family val="2"/>
    </font>
    <font>
      <strike/>
      <sz val="10"/>
      <color theme="1"/>
      <name val="Arial"/>
      <family val="2"/>
    </font>
    <font>
      <strike/>
      <sz val="8"/>
      <color theme="1"/>
      <name val="Arial"/>
      <family val="2"/>
    </font>
    <font>
      <strike/>
      <sz val="10"/>
      <name val="Arial"/>
      <family val="2"/>
    </font>
    <font>
      <i/>
      <sz val="8"/>
      <color indexed="81"/>
      <name val="Arial"/>
      <family val="2"/>
    </font>
    <font>
      <sz val="8"/>
      <name val="Calibri"/>
      <family val="2"/>
    </font>
    <font>
      <sz val="8"/>
      <color theme="1"/>
      <name val="Calibri"/>
      <family val="2"/>
    </font>
    <font>
      <b/>
      <sz val="8"/>
      <color indexed="81"/>
      <name val="Tahoma"/>
      <family val="2"/>
    </font>
    <font>
      <sz val="8"/>
      <color indexed="81"/>
      <name val="Tahoma"/>
      <family val="2"/>
    </font>
  </fonts>
  <fills count="13">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245BA7"/>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theme="6" tint="0.59999389629810485"/>
        <bgColor indexed="64"/>
      </patternFill>
    </fill>
    <fill>
      <patternFill patternType="solid">
        <fgColor theme="2" tint="-0.24997711111789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right/>
      <top style="hair">
        <color indexed="64"/>
      </top>
      <bottom style="hair">
        <color indexed="64"/>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top style="thin">
        <color indexed="64"/>
      </top>
      <bottom style="dotted">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medium">
        <color indexed="64"/>
      </right>
      <top style="dotted">
        <color indexed="64"/>
      </top>
      <bottom style="thin">
        <color indexed="64"/>
      </bottom>
      <diagonal/>
    </border>
    <border>
      <left style="medium">
        <color indexed="64"/>
      </left>
      <right/>
      <top style="dotted">
        <color indexed="64"/>
      </top>
      <bottom style="thin">
        <color indexed="64"/>
      </bottom>
      <diagonal/>
    </border>
    <border>
      <left style="medium">
        <color indexed="64"/>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right/>
      <top/>
      <bottom/>
      <diagonal style="thin">
        <color theme="0" tint="-0.499984740745262"/>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13">
    <xf numFmtId="0" fontId="0" fillId="0" borderId="0"/>
    <xf numFmtId="0" fontId="12" fillId="0" borderId="0"/>
    <xf numFmtId="0" fontId="20" fillId="0" borderId="0"/>
    <xf numFmtId="0" fontId="20" fillId="0" borderId="0"/>
    <xf numFmtId="0" fontId="20" fillId="0" borderId="0"/>
    <xf numFmtId="0" fontId="2" fillId="0" borderId="0"/>
    <xf numFmtId="0" fontId="2" fillId="0" borderId="0"/>
    <xf numFmtId="0" fontId="2" fillId="0" borderId="0"/>
    <xf numFmtId="0" fontId="20" fillId="0" borderId="0"/>
    <xf numFmtId="0" fontId="1" fillId="0" borderId="0"/>
    <xf numFmtId="0" fontId="1" fillId="0" borderId="0"/>
    <xf numFmtId="0" fontId="1" fillId="0" borderId="0"/>
    <xf numFmtId="0" fontId="4" fillId="0" borderId="10"/>
  </cellStyleXfs>
  <cellXfs count="511">
    <xf numFmtId="0" fontId="0" fillId="0" borderId="0" xfId="0"/>
    <xf numFmtId="0" fontId="0" fillId="0" borderId="0" xfId="0" applyAlignment="1">
      <alignment horizontal="left"/>
    </xf>
    <xf numFmtId="0" fontId="4" fillId="0" borderId="0" xfId="0" applyFont="1" applyBorder="1" applyAlignment="1">
      <alignment horizontal="left" vertical="center" wrapText="1"/>
    </xf>
    <xf numFmtId="0" fontId="4" fillId="0" borderId="7" xfId="0" applyFont="1" applyBorder="1" applyAlignment="1">
      <alignment horizontal="left" vertical="center"/>
    </xf>
    <xf numFmtId="0" fontId="4" fillId="0" borderId="20" xfId="0" applyFont="1" applyBorder="1" applyAlignment="1">
      <alignment horizontal="left" vertical="center"/>
    </xf>
    <xf numFmtId="0" fontId="5" fillId="0" borderId="0" xfId="0" applyFont="1" applyFill="1" applyBorder="1" applyAlignment="1">
      <alignment horizontal="left" vertical="center"/>
    </xf>
    <xf numFmtId="0" fontId="0" fillId="0" borderId="0" xfId="0" applyAlignment="1">
      <alignment vertical="center"/>
    </xf>
    <xf numFmtId="0" fontId="10" fillId="0" borderId="0" xfId="0" applyFont="1" applyBorder="1" applyAlignment="1">
      <alignment vertical="center" textRotation="45" wrapText="1"/>
    </xf>
    <xf numFmtId="0" fontId="0" fillId="0" borderId="0" xfId="0" applyBorder="1" applyAlignment="1">
      <alignment horizontal="left" vertical="center"/>
    </xf>
    <xf numFmtId="0" fontId="4" fillId="0" borderId="0" xfId="0" applyFont="1" applyBorder="1" applyAlignment="1">
      <alignment horizontal="left" vertical="center"/>
    </xf>
    <xf numFmtId="0" fontId="0" fillId="0" borderId="0" xfId="0" applyBorder="1"/>
    <xf numFmtId="0" fontId="4" fillId="0" borderId="0" xfId="0" applyFont="1" applyFill="1" applyBorder="1" applyAlignment="1">
      <alignment horizontal="left" vertical="center"/>
    </xf>
    <xf numFmtId="0" fontId="0" fillId="0" borderId="0" xfId="0" applyFont="1" applyBorder="1" applyAlignment="1">
      <alignment horizontal="left" vertical="center"/>
    </xf>
    <xf numFmtId="0" fontId="15" fillId="0" borderId="0" xfId="0" applyFont="1" applyAlignment="1">
      <alignment vertical="center"/>
    </xf>
    <xf numFmtId="0" fontId="16" fillId="0" borderId="0" xfId="0" applyFont="1" applyAlignment="1">
      <alignment horizontal="center" vertical="center"/>
    </xf>
    <xf numFmtId="0" fontId="0" fillId="0" borderId="0" xfId="0" applyBorder="1" applyAlignment="1">
      <alignment horizontal="center"/>
    </xf>
    <xf numFmtId="0" fontId="17" fillId="0" borderId="0" xfId="0" applyFont="1" applyAlignment="1">
      <alignment horizontal="center"/>
    </xf>
    <xf numFmtId="0" fontId="18" fillId="0" borderId="0" xfId="0" applyFont="1" applyAlignment="1">
      <alignment horizontal="center"/>
    </xf>
    <xf numFmtId="0" fontId="19" fillId="0" borderId="0" xfId="0" applyFont="1"/>
    <xf numFmtId="0" fontId="19" fillId="0" borderId="0" xfId="0" applyFont="1" applyAlignment="1">
      <alignment horizontal="left" vertical="center"/>
    </xf>
    <xf numFmtId="0" fontId="15" fillId="0" borderId="0" xfId="0" applyFont="1" applyAlignment="1">
      <alignment horizontal="center" vertical="center"/>
    </xf>
    <xf numFmtId="0" fontId="21" fillId="0" borderId="0" xfId="0" applyFont="1" applyAlignment="1">
      <alignment horizontal="left" vertical="center"/>
    </xf>
    <xf numFmtId="0" fontId="22" fillId="0" borderId="0" xfId="0" applyFont="1" applyAlignment="1">
      <alignment horizontal="left" vertical="center"/>
    </xf>
    <xf numFmtId="0" fontId="23" fillId="0" borderId="0" xfId="0" applyFont="1" applyAlignment="1">
      <alignment horizontal="left" vertical="center"/>
    </xf>
    <xf numFmtId="0" fontId="24" fillId="0" borderId="0" xfId="0" applyFont="1" applyAlignment="1">
      <alignment horizontal="left" vertical="center"/>
    </xf>
    <xf numFmtId="0" fontId="3" fillId="0" borderId="0" xfId="0" applyFont="1" applyBorder="1" applyAlignment="1">
      <alignment horizontal="left" vertical="center" wrapText="1"/>
    </xf>
    <xf numFmtId="0" fontId="8" fillId="0" borderId="2" xfId="0" applyFont="1" applyFill="1" applyBorder="1" applyAlignment="1">
      <alignment horizontal="left" indent="1"/>
    </xf>
    <xf numFmtId="0" fontId="8" fillId="0" borderId="3" xfId="0" applyFont="1" applyFill="1" applyBorder="1" applyAlignment="1">
      <alignment horizontal="left"/>
    </xf>
    <xf numFmtId="0" fontId="0" fillId="0" borderId="3" xfId="0" applyFont="1" applyFill="1" applyBorder="1" applyAlignment="1">
      <alignment vertical="center"/>
    </xf>
    <xf numFmtId="0" fontId="0" fillId="0" borderId="3" xfId="0" applyFont="1" applyFill="1" applyBorder="1"/>
    <xf numFmtId="0" fontId="9" fillId="0" borderId="0" xfId="0" applyFont="1" applyBorder="1" applyAlignment="1">
      <alignment horizontal="left" vertical="center"/>
    </xf>
    <xf numFmtId="0" fontId="0" fillId="0" borderId="0" xfId="0" applyBorder="1" applyAlignment="1">
      <alignment horizontal="center"/>
    </xf>
    <xf numFmtId="0" fontId="11" fillId="0" borderId="0" xfId="0" applyFont="1" applyBorder="1" applyAlignment="1">
      <alignment horizontal="left" vertical="center"/>
    </xf>
    <xf numFmtId="0" fontId="33" fillId="0" borderId="0" xfId="0" applyFont="1"/>
    <xf numFmtId="0" fontId="0" fillId="0" borderId="0" xfId="0" applyFill="1"/>
    <xf numFmtId="0" fontId="0" fillId="0" borderId="51" xfId="0" applyBorder="1"/>
    <xf numFmtId="0" fontId="39" fillId="0" borderId="52" xfId="0" applyFont="1" applyBorder="1" applyAlignment="1">
      <alignment vertical="center"/>
    </xf>
    <xf numFmtId="0" fontId="39" fillId="0" borderId="52" xfId="0" quotePrefix="1" applyFont="1" applyBorder="1" applyAlignment="1">
      <alignment vertical="center"/>
    </xf>
    <xf numFmtId="0" fontId="4" fillId="0" borderId="0" xfId="0" applyFont="1"/>
    <xf numFmtId="0" fontId="13" fillId="0" borderId="0" xfId="0" applyFont="1"/>
    <xf numFmtId="0" fontId="41" fillId="0" borderId="0" xfId="8" applyFont="1" applyAlignment="1">
      <alignment horizontal="center"/>
    </xf>
    <xf numFmtId="0" fontId="9" fillId="0" borderId="46" xfId="0" applyFont="1" applyBorder="1" applyAlignment="1">
      <alignment horizontal="center" vertical="center"/>
    </xf>
    <xf numFmtId="0" fontId="9" fillId="0" borderId="16" xfId="0" applyFont="1" applyBorder="1" applyAlignment="1">
      <alignment horizontal="center" vertical="center"/>
    </xf>
    <xf numFmtId="0" fontId="0" fillId="0" borderId="0" xfId="0" applyFill="1" applyBorder="1"/>
    <xf numFmtId="0" fontId="4" fillId="0" borderId="0" xfId="0" applyFont="1" applyFill="1" applyBorder="1"/>
    <xf numFmtId="0" fontId="4" fillId="0" borderId="0" xfId="0" quotePrefix="1" applyFont="1" applyFill="1" applyBorder="1" applyAlignment="1">
      <alignment vertical="center"/>
    </xf>
    <xf numFmtId="0" fontId="4" fillId="0" borderId="0" xfId="0" applyFont="1" applyBorder="1"/>
    <xf numFmtId="0" fontId="9" fillId="0" borderId="0" xfId="0" applyFont="1" applyFill="1" applyBorder="1"/>
    <xf numFmtId="0" fontId="28" fillId="0" borderId="0" xfId="0" applyFont="1"/>
    <xf numFmtId="0" fontId="14" fillId="0" borderId="0" xfId="0" applyFont="1"/>
    <xf numFmtId="0" fontId="14" fillId="0" borderId="0" xfId="0" applyNumberFormat="1" applyFont="1"/>
    <xf numFmtId="0" fontId="9" fillId="2" borderId="10" xfId="0" applyFont="1" applyFill="1" applyBorder="1" applyAlignment="1">
      <alignment vertical="center"/>
    </xf>
    <xf numFmtId="0" fontId="9" fillId="2" borderId="6" xfId="0" applyFont="1" applyFill="1" applyBorder="1" applyAlignment="1">
      <alignment vertical="center"/>
    </xf>
    <xf numFmtId="0" fontId="4" fillId="0" borderId="6" xfId="0" applyFont="1" applyFill="1" applyBorder="1" applyAlignment="1">
      <alignment horizontal="center" vertical="center"/>
    </xf>
    <xf numFmtId="0" fontId="0" fillId="0" borderId="0" xfId="0" applyBorder="1" applyAlignment="1">
      <alignment horizontal="left" vertical="center" wrapText="1"/>
    </xf>
    <xf numFmtId="0" fontId="25" fillId="0" borderId="0" xfId="0" applyFont="1" applyAlignment="1">
      <alignment horizontal="left"/>
    </xf>
    <xf numFmtId="0" fontId="27" fillId="0" borderId="0" xfId="0" applyFont="1" applyBorder="1" applyAlignment="1">
      <alignment vertical="center"/>
    </xf>
    <xf numFmtId="0" fontId="0" fillId="0" borderId="0" xfId="0" applyFont="1" applyBorder="1" applyAlignment="1">
      <alignment vertical="top" wrapText="1"/>
    </xf>
    <xf numFmtId="0" fontId="8" fillId="0" borderId="0" xfId="0" applyFont="1" applyFill="1" applyBorder="1" applyAlignment="1">
      <alignment horizontal="left" vertical="center" indent="1"/>
    </xf>
    <xf numFmtId="0" fontId="0" fillId="0" borderId="0" xfId="0" applyFont="1" applyBorder="1" applyAlignment="1">
      <alignment vertical="top"/>
    </xf>
    <xf numFmtId="0" fontId="9" fillId="0" borderId="0" xfId="0" applyFont="1"/>
    <xf numFmtId="0" fontId="0" fillId="3" borderId="1" xfId="0" applyFill="1" applyBorder="1" applyAlignment="1">
      <alignment horizontal="center"/>
    </xf>
    <xf numFmtId="0" fontId="0" fillId="0" borderId="1" xfId="0" applyBorder="1" applyAlignment="1">
      <alignment horizontal="center"/>
    </xf>
    <xf numFmtId="0" fontId="6" fillId="0" borderId="0" xfId="0" applyFont="1" applyBorder="1" applyAlignment="1">
      <alignment horizontal="left" vertical="center"/>
    </xf>
    <xf numFmtId="0" fontId="45" fillId="0" borderId="0" xfId="0" applyFont="1" applyBorder="1"/>
    <xf numFmtId="0" fontId="45" fillId="0" borderId="0" xfId="0" applyFont="1" applyBorder="1" applyAlignment="1">
      <alignment horizontal="left" vertical="center"/>
    </xf>
    <xf numFmtId="0" fontId="45" fillId="0" borderId="0" xfId="0" applyFont="1" applyBorder="1" applyAlignment="1">
      <alignment vertical="center"/>
    </xf>
    <xf numFmtId="0" fontId="45" fillId="0" borderId="0" xfId="0" applyFont="1" applyFill="1" applyBorder="1" applyAlignment="1">
      <alignment horizontal="left" vertical="center"/>
    </xf>
    <xf numFmtId="0" fontId="17" fillId="0" borderId="0" xfId="0" applyFont="1" applyAlignment="1">
      <alignment horizontal="right"/>
    </xf>
    <xf numFmtId="0" fontId="9" fillId="0" borderId="0" xfId="0" applyFont="1" applyFill="1"/>
    <xf numFmtId="0" fontId="0" fillId="0" borderId="0" xfId="0" applyBorder="1" applyAlignment="1">
      <alignment vertical="center" wrapText="1"/>
    </xf>
    <xf numFmtId="0" fontId="4" fillId="0" borderId="0" xfId="0" applyFont="1" applyBorder="1" applyAlignment="1">
      <alignment vertical="center"/>
    </xf>
    <xf numFmtId="0" fontId="49" fillId="0" borderId="0" xfId="0" applyFont="1" applyAlignment="1">
      <alignment horizontal="left"/>
    </xf>
    <xf numFmtId="0" fontId="38" fillId="0" borderId="0" xfId="0" applyFont="1" applyBorder="1" applyAlignment="1">
      <alignment vertical="top"/>
    </xf>
    <xf numFmtId="0" fontId="0" fillId="0" borderId="52" xfId="0" applyBorder="1"/>
    <xf numFmtId="2" fontId="39" fillId="0" borderId="52" xfId="0" quotePrefix="1" applyNumberFormat="1" applyFont="1" applyBorder="1" applyAlignment="1">
      <alignment horizontal="left" vertical="center"/>
    </xf>
    <xf numFmtId="0" fontId="49" fillId="0" borderId="0" xfId="0" applyFont="1" applyAlignment="1">
      <alignment horizontal="left" vertical="top"/>
    </xf>
    <xf numFmtId="0" fontId="0" fillId="0" borderId="0" xfId="0" applyAlignment="1">
      <alignment vertical="top"/>
    </xf>
    <xf numFmtId="0" fontId="19" fillId="4" borderId="0" xfId="0" applyFont="1" applyFill="1"/>
    <xf numFmtId="0" fontId="34" fillId="4" borderId="0" xfId="0" applyFont="1" applyFill="1"/>
    <xf numFmtId="0" fontId="19" fillId="4" borderId="0" xfId="0" applyFont="1" applyFill="1" applyAlignment="1">
      <alignment horizontal="left" vertical="center"/>
    </xf>
    <xf numFmtId="0" fontId="4" fillId="4" borderId="0" xfId="0" applyFont="1" applyFill="1" applyAlignment="1">
      <alignment horizontal="justify" vertical="center"/>
    </xf>
    <xf numFmtId="0" fontId="35" fillId="4" borderId="0" xfId="0" applyFont="1" applyFill="1"/>
    <xf numFmtId="0" fontId="36" fillId="4" borderId="0" xfId="0" applyFont="1" applyFill="1"/>
    <xf numFmtId="0" fontId="37" fillId="4" borderId="0" xfId="0" applyFont="1" applyFill="1"/>
    <xf numFmtId="0" fontId="0" fillId="4" borderId="0" xfId="0" applyFill="1"/>
    <xf numFmtId="0" fontId="0" fillId="4" borderId="0" xfId="0" applyFill="1" applyAlignment="1">
      <alignment horizontal="justify" vertical="center"/>
    </xf>
    <xf numFmtId="0" fontId="8" fillId="0" borderId="0" xfId="0" applyFont="1"/>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0" fillId="0" borderId="0" xfId="0" applyBorder="1" applyAlignment="1">
      <alignment horizontal="left" vertical="center" wrapText="1"/>
    </xf>
    <xf numFmtId="0" fontId="9" fillId="0" borderId="1" xfId="0" applyFont="1" applyFill="1" applyBorder="1" applyAlignment="1">
      <alignment horizontal="center" vertical="center"/>
    </xf>
    <xf numFmtId="0" fontId="9" fillId="8" borderId="0" xfId="0" applyFont="1" applyFill="1"/>
    <xf numFmtId="0" fontId="14" fillId="8" borderId="0" xfId="0" applyFont="1" applyFill="1"/>
    <xf numFmtId="0" fontId="14" fillId="0" borderId="53" xfId="0" applyFont="1" applyBorder="1" applyAlignment="1">
      <alignment vertical="center"/>
    </xf>
    <xf numFmtId="0" fontId="14" fillId="0" borderId="54" xfId="0" applyFont="1" applyBorder="1" applyAlignment="1">
      <alignment vertical="center"/>
    </xf>
    <xf numFmtId="0" fontId="14" fillId="0" borderId="55" xfId="0" applyFont="1" applyBorder="1" applyAlignment="1">
      <alignment vertical="center"/>
    </xf>
    <xf numFmtId="0" fontId="7" fillId="2" borderId="10" xfId="0" applyFont="1" applyFill="1" applyBorder="1" applyAlignment="1">
      <alignment vertical="center"/>
    </xf>
    <xf numFmtId="0" fontId="7" fillId="2" borderId="6" xfId="0" applyFont="1" applyFill="1" applyBorder="1" applyAlignment="1">
      <alignment vertical="center"/>
    </xf>
    <xf numFmtId="0" fontId="0" fillId="0" borderId="0" xfId="0" applyFont="1" applyFill="1" applyBorder="1"/>
    <xf numFmtId="0" fontId="13" fillId="0" borderId="0" xfId="0" applyFont="1" applyBorder="1"/>
    <xf numFmtId="0" fontId="13" fillId="8" borderId="0" xfId="0" applyFont="1" applyFill="1"/>
    <xf numFmtId="0" fontId="28" fillId="8" borderId="0" xfId="0" applyFont="1" applyFill="1"/>
    <xf numFmtId="0" fontId="9" fillId="0" borderId="9" xfId="0" applyNumberFormat="1" applyFont="1" applyFill="1" applyBorder="1" applyAlignment="1">
      <alignment horizontal="center"/>
    </xf>
    <xf numFmtId="0" fontId="9" fillId="0" borderId="10" xfId="0" applyNumberFormat="1" applyFont="1" applyFill="1" applyBorder="1" applyAlignment="1">
      <alignment horizontal="center"/>
    </xf>
    <xf numFmtId="0" fontId="9" fillId="0" borderId="6" xfId="0" applyNumberFormat="1" applyFont="1" applyFill="1" applyBorder="1" applyAlignment="1">
      <alignment horizontal="center"/>
    </xf>
    <xf numFmtId="0" fontId="4" fillId="0" borderId="0" xfId="0" quotePrefix="1" applyFont="1" applyFill="1" applyBorder="1" applyAlignment="1">
      <alignment horizontal="left" vertical="center"/>
    </xf>
    <xf numFmtId="0" fontId="9" fillId="0" borderId="9" xfId="0" applyNumberFormat="1" applyFont="1" applyFill="1" applyBorder="1" applyAlignment="1"/>
    <xf numFmtId="0" fontId="9" fillId="0" borderId="10" xfId="0" applyNumberFormat="1" applyFont="1" applyFill="1" applyBorder="1" applyAlignment="1"/>
    <xf numFmtId="0" fontId="4" fillId="0" borderId="10" xfId="0" applyFont="1" applyFill="1" applyBorder="1" applyAlignment="1">
      <alignment vertical="center"/>
    </xf>
    <xf numFmtId="0" fontId="4" fillId="0" borderId="0" xfId="0" applyFont="1" applyFill="1"/>
    <xf numFmtId="0" fontId="13" fillId="0" borderId="0" xfId="0" quotePrefix="1" applyFont="1" applyFill="1" applyBorder="1" applyAlignment="1">
      <alignment horizontal="left" vertical="center"/>
    </xf>
    <xf numFmtId="0" fontId="14" fillId="0" borderId="0" xfId="0" applyFont="1" applyFill="1"/>
    <xf numFmtId="0" fontId="0" fillId="0" borderId="0" xfId="0" applyFont="1"/>
    <xf numFmtId="9" fontId="4" fillId="0" borderId="0" xfId="0" quotePrefix="1" applyNumberFormat="1" applyFont="1" applyFill="1" applyBorder="1" applyAlignment="1">
      <alignment horizontal="left" vertical="center"/>
    </xf>
    <xf numFmtId="0" fontId="4" fillId="8" borderId="0" xfId="0" applyFont="1" applyFill="1"/>
    <xf numFmtId="0" fontId="0" fillId="8" borderId="0" xfId="0" applyFill="1"/>
    <xf numFmtId="0" fontId="28" fillId="0" borderId="0" xfId="0" applyFont="1" applyFill="1" applyBorder="1"/>
    <xf numFmtId="0" fontId="13" fillId="0" borderId="0" xfId="0" applyFont="1" applyBorder="1" applyAlignment="1">
      <alignment horizontal="left" vertical="center"/>
    </xf>
    <xf numFmtId="0" fontId="14" fillId="0" borderId="0" xfId="0" applyFont="1" applyFill="1" applyBorder="1"/>
    <xf numFmtId="0" fontId="9" fillId="0" borderId="16" xfId="0" applyFont="1" applyFill="1" applyBorder="1" applyAlignment="1">
      <alignment horizontal="center" vertical="center"/>
    </xf>
    <xf numFmtId="0" fontId="28" fillId="0" borderId="0" xfId="0" applyFont="1" applyFill="1"/>
    <xf numFmtId="0" fontId="13" fillId="0" borderId="0" xfId="0" applyFont="1" applyFill="1" applyBorder="1" applyAlignment="1">
      <alignment horizontal="left" vertical="center"/>
    </xf>
    <xf numFmtId="0" fontId="13" fillId="0" borderId="0" xfId="0" applyFont="1" applyFill="1" applyBorder="1"/>
    <xf numFmtId="0" fontId="13" fillId="0" borderId="0" xfId="0" applyFont="1" applyFill="1"/>
    <xf numFmtId="49" fontId="4" fillId="0" borderId="0" xfId="0" quotePrefix="1" applyNumberFormat="1" applyFont="1" applyFill="1" applyBorder="1" applyAlignment="1">
      <alignment horizontal="left" vertical="center"/>
    </xf>
    <xf numFmtId="0" fontId="52" fillId="0" borderId="0" xfId="0" applyFont="1"/>
    <xf numFmtId="0" fontId="52" fillId="0" borderId="0" xfId="0" applyFont="1" applyFill="1" applyBorder="1"/>
    <xf numFmtId="0" fontId="53" fillId="0" borderId="0" xfId="0" applyFont="1"/>
    <xf numFmtId="0" fontId="53" fillId="0" borderId="0" xfId="0" applyFont="1" applyBorder="1"/>
    <xf numFmtId="0" fontId="51" fillId="8" borderId="0" xfId="0" applyFont="1" applyFill="1"/>
    <xf numFmtId="0" fontId="54" fillId="8" borderId="0" xfId="0" applyFont="1" applyFill="1"/>
    <xf numFmtId="0" fontId="9" fillId="0" borderId="1" xfId="0" applyFont="1" applyBorder="1" applyAlignment="1">
      <alignment horizontal="center" vertical="center"/>
    </xf>
    <xf numFmtId="0" fontId="9" fillId="0" borderId="0" xfId="0" applyFont="1" applyFill="1" applyBorder="1" applyAlignment="1">
      <alignment vertical="center" wrapText="1"/>
    </xf>
    <xf numFmtId="0" fontId="9" fillId="0" borderId="0" xfId="0" applyFont="1" applyBorder="1" applyAlignment="1">
      <alignment horizontal="center" vertical="center"/>
    </xf>
    <xf numFmtId="0" fontId="7" fillId="0" borderId="0" xfId="0" quotePrefix="1" applyFont="1" applyFill="1" applyBorder="1" applyAlignment="1">
      <alignment horizontal="left"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13" fillId="0" borderId="0" xfId="0" applyFont="1" applyFill="1" applyAlignment="1">
      <alignment horizontal="left" vertical="top" wrapText="1"/>
    </xf>
    <xf numFmtId="0" fontId="9" fillId="0" borderId="46" xfId="0" applyFont="1" applyFill="1" applyBorder="1" applyAlignment="1">
      <alignment horizontal="center" vertical="center"/>
    </xf>
    <xf numFmtId="0" fontId="42" fillId="0" borderId="0" xfId="0" applyFont="1" applyFill="1" applyAlignment="1">
      <alignment horizontal="left" vertical="top" wrapText="1"/>
    </xf>
    <xf numFmtId="0" fontId="9" fillId="0" borderId="1" xfId="0" applyFont="1" applyFill="1" applyBorder="1" applyAlignment="1">
      <alignment horizontal="center" vertical="center"/>
    </xf>
    <xf numFmtId="0" fontId="9" fillId="3" borderId="1" xfId="12" applyFont="1" applyFill="1" applyBorder="1" applyAlignment="1">
      <alignment horizontal="center" vertical="center"/>
    </xf>
    <xf numFmtId="0" fontId="9" fillId="9" borderId="1" xfId="12" applyFont="1" applyFill="1" applyBorder="1" applyAlignment="1">
      <alignment horizontal="center" vertical="center"/>
    </xf>
    <xf numFmtId="0" fontId="4" fillId="0" borderId="48" xfId="12" applyFont="1" applyFill="1" applyBorder="1" applyAlignment="1">
      <alignment horizontal="center" vertical="center"/>
    </xf>
    <xf numFmtId="0" fontId="9" fillId="0" borderId="1" xfId="12" applyNumberFormat="1" applyFont="1" applyBorder="1" applyAlignment="1">
      <alignment horizontal="center" vertical="center"/>
    </xf>
    <xf numFmtId="0" fontId="4" fillId="0" borderId="1" xfId="12" applyFont="1" applyFill="1" applyBorder="1" applyAlignment="1">
      <alignment horizontal="center" vertical="center"/>
    </xf>
    <xf numFmtId="0" fontId="4" fillId="0" borderId="49" xfId="12" applyFont="1" applyFill="1" applyBorder="1" applyAlignment="1">
      <alignment horizontal="center" vertical="center"/>
    </xf>
    <xf numFmtId="0" fontId="9" fillId="3" borderId="48" xfId="0" applyFont="1" applyFill="1" applyBorder="1" applyAlignment="1">
      <alignment horizontal="center"/>
    </xf>
    <xf numFmtId="0" fontId="9" fillId="3" borderId="1" xfId="0" applyFont="1" applyFill="1" applyBorder="1" applyAlignment="1">
      <alignment horizontal="center"/>
    </xf>
    <xf numFmtId="0" fontId="9" fillId="0" borderId="48" xfId="0" applyFont="1" applyFill="1" applyBorder="1" applyAlignment="1">
      <alignment horizontal="center"/>
    </xf>
    <xf numFmtId="0" fontId="9" fillId="0" borderId="4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0" xfId="0" applyFont="1" applyAlignment="1">
      <alignment horizontal="center" vertical="center"/>
    </xf>
    <xf numFmtId="0" fontId="13" fillId="0" borderId="0" xfId="0" applyFont="1" applyAlignment="1">
      <alignment horizontal="center" vertical="center"/>
    </xf>
    <xf numFmtId="0" fontId="4" fillId="0" borderId="0" xfId="0" applyFont="1" applyFill="1" applyBorder="1" applyAlignment="1">
      <alignment horizontal="center" vertical="center"/>
    </xf>
    <xf numFmtId="0" fontId="9" fillId="10" borderId="1" xfId="0" applyFont="1" applyFill="1" applyBorder="1"/>
    <xf numFmtId="0" fontId="13" fillId="10" borderId="0" xfId="0" applyFont="1" applyFill="1"/>
    <xf numFmtId="0" fontId="4" fillId="10" borderId="0" xfId="0" applyFont="1" applyFill="1"/>
    <xf numFmtId="0" fontId="9" fillId="10" borderId="0" xfId="0" applyFont="1" applyFill="1"/>
    <xf numFmtId="0" fontId="14" fillId="10" borderId="0" xfId="0" applyFont="1" applyFill="1"/>
    <xf numFmtId="0" fontId="0" fillId="10" borderId="0" xfId="0" applyFill="1"/>
    <xf numFmtId="0" fontId="9" fillId="10" borderId="0" xfId="12" applyFont="1" applyFill="1" applyBorder="1" applyAlignment="1">
      <alignment horizontal="center" vertical="center"/>
    </xf>
    <xf numFmtId="0" fontId="4" fillId="10" borderId="0" xfId="12" applyFont="1" applyFill="1" applyBorder="1" applyAlignment="1">
      <alignment horizontal="center" vertical="center"/>
    </xf>
    <xf numFmtId="0" fontId="4" fillId="0" borderId="0" xfId="0" quotePrefix="1" applyFont="1" applyFill="1" applyBorder="1" applyAlignment="1">
      <alignment horizontal="center" vertical="center"/>
    </xf>
    <xf numFmtId="0" fontId="4" fillId="0" borderId="0" xfId="0" applyFont="1" applyBorder="1" applyAlignment="1">
      <alignment horizontal="center" vertical="center"/>
    </xf>
    <xf numFmtId="0" fontId="9"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0" borderId="1" xfId="0" quotePrefix="1" applyFont="1" applyFill="1" applyBorder="1" applyAlignment="1">
      <alignment horizontal="center" vertical="center"/>
    </xf>
    <xf numFmtId="0" fontId="13" fillId="0" borderId="0" xfId="0" quotePrefix="1" applyFont="1" applyFill="1" applyBorder="1" applyAlignment="1">
      <alignment horizontal="center" vertical="center"/>
    </xf>
    <xf numFmtId="0" fontId="4" fillId="3" borderId="49" xfId="0" applyFont="1" applyFill="1" applyBorder="1" applyAlignment="1">
      <alignment horizontal="center" vertical="center"/>
    </xf>
    <xf numFmtId="9" fontId="4" fillId="0" borderId="0" xfId="0" quotePrefix="1"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0" xfId="0" applyNumberFormat="1"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Alignment="1">
      <alignment horizontal="center" vertical="center"/>
    </xf>
    <xf numFmtId="0" fontId="4" fillId="9" borderId="1" xfId="0" applyFont="1" applyFill="1" applyBorder="1" applyAlignment="1">
      <alignment horizontal="center" vertical="center"/>
    </xf>
    <xf numFmtId="0" fontId="4" fillId="0" borderId="13" xfId="0" quotePrefix="1" applyFont="1" applyFill="1" applyBorder="1" applyAlignment="1">
      <alignment horizontal="center" vertical="center"/>
    </xf>
    <xf numFmtId="0" fontId="4" fillId="0" borderId="55" xfId="0" applyFont="1" applyFill="1" applyBorder="1" applyAlignment="1">
      <alignment horizontal="center" vertical="center"/>
    </xf>
    <xf numFmtId="0" fontId="4" fillId="0" borderId="14" xfId="0" applyFont="1" applyFill="1" applyBorder="1" applyAlignment="1">
      <alignment horizontal="center" vertical="center"/>
    </xf>
    <xf numFmtId="0" fontId="13" fillId="0" borderId="13" xfId="0" quotePrefix="1" applyFont="1" applyFill="1" applyBorder="1" applyAlignment="1">
      <alignment horizontal="center" vertical="center"/>
    </xf>
    <xf numFmtId="0" fontId="13" fillId="0" borderId="0" xfId="0" applyFont="1" applyFill="1" applyBorder="1" applyAlignment="1">
      <alignment horizontal="center" vertical="center"/>
    </xf>
    <xf numFmtId="0" fontId="4" fillId="9" borderId="1" xfId="0" quotePrefix="1" applyFont="1" applyFill="1" applyBorder="1" applyAlignment="1">
      <alignment horizontal="center" vertical="center"/>
    </xf>
    <xf numFmtId="0" fontId="4" fillId="0" borderId="10" xfId="0" quotePrefix="1" applyFont="1" applyFill="1" applyBorder="1" applyAlignment="1">
      <alignment horizontal="center" vertical="center"/>
    </xf>
    <xf numFmtId="0" fontId="4" fillId="0" borderId="11" xfId="0" applyFont="1" applyFill="1" applyBorder="1" applyAlignment="1">
      <alignment horizontal="center" vertical="center"/>
    </xf>
    <xf numFmtId="0" fontId="4" fillId="0" borderId="11" xfId="0" quotePrefix="1" applyFont="1" applyFill="1" applyBorder="1" applyAlignment="1">
      <alignment horizontal="center" vertical="center"/>
    </xf>
    <xf numFmtId="0" fontId="4" fillId="0" borderId="54" xfId="0" applyFont="1" applyFill="1" applyBorder="1" applyAlignment="1">
      <alignment horizontal="center" vertical="center"/>
    </xf>
    <xf numFmtId="49" fontId="4" fillId="0" borderId="0" xfId="0" quotePrefix="1" applyNumberFormat="1" applyFont="1" applyFill="1" applyBorder="1" applyAlignment="1">
      <alignment horizontal="center" vertical="center"/>
    </xf>
    <xf numFmtId="0" fontId="4" fillId="0" borderId="13" xfId="0" applyFont="1" applyFill="1" applyBorder="1" applyAlignment="1">
      <alignment horizontal="center" vertical="center"/>
    </xf>
    <xf numFmtId="0" fontId="9" fillId="0" borderId="0" xfId="0" applyFont="1" applyAlignment="1">
      <alignment horizontal="center" vertical="center"/>
    </xf>
    <xf numFmtId="0" fontId="51" fillId="0" borderId="0" xfId="0" applyFont="1" applyFill="1" applyBorder="1" applyAlignment="1">
      <alignment horizontal="center" vertical="center"/>
    </xf>
    <xf numFmtId="0" fontId="53" fillId="0" borderId="0" xfId="0" applyFont="1" applyFill="1" applyBorder="1" applyAlignment="1">
      <alignment horizontal="center" vertical="center"/>
    </xf>
    <xf numFmtId="0" fontId="9" fillId="3" borderId="48" xfId="0"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2" xfId="12" applyFont="1" applyBorder="1" applyAlignment="1">
      <alignment horizontal="center" vertical="center"/>
    </xf>
    <xf numFmtId="0" fontId="9" fillId="0" borderId="2" xfId="0" applyFont="1" applyBorder="1" applyAlignment="1">
      <alignment textRotation="90"/>
    </xf>
    <xf numFmtId="0" fontId="9" fillId="0" borderId="4" xfId="0" applyFont="1" applyBorder="1" applyAlignment="1">
      <alignment vertical="center" textRotation="90"/>
    </xf>
    <xf numFmtId="0" fontId="45" fillId="2" borderId="63" xfId="0" applyFont="1" applyFill="1" applyBorder="1" applyAlignment="1">
      <alignment vertical="center"/>
    </xf>
    <xf numFmtId="0" fontId="45" fillId="2" borderId="64" xfId="0" applyFont="1" applyFill="1" applyBorder="1" applyAlignment="1">
      <alignment vertical="center"/>
    </xf>
    <xf numFmtId="0" fontId="13" fillId="0" borderId="1" xfId="0" applyFont="1" applyBorder="1" applyAlignment="1">
      <alignment horizontal="center" vertical="center"/>
    </xf>
    <xf numFmtId="0" fontId="9" fillId="10" borderId="1" xfId="12"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9" fontId="4" fillId="0" borderId="1" xfId="0" quotePrefix="1" applyNumberFormat="1" applyFont="1" applyFill="1" applyBorder="1" applyAlignment="1">
      <alignment horizontal="center" vertical="center"/>
    </xf>
    <xf numFmtId="0" fontId="0" fillId="0" borderId="1" xfId="0" applyFont="1" applyFill="1" applyBorder="1"/>
    <xf numFmtId="0" fontId="9" fillId="0" borderId="9" xfId="0" applyNumberFormat="1" applyFont="1" applyFill="1" applyBorder="1" applyAlignment="1">
      <alignment vertical="center"/>
    </xf>
    <xf numFmtId="0" fontId="9" fillId="0" borderId="10" xfId="0" applyNumberFormat="1" applyFont="1" applyFill="1" applyBorder="1" applyAlignment="1">
      <alignment vertical="center"/>
    </xf>
    <xf numFmtId="0" fontId="0" fillId="0" borderId="50" xfId="0" applyBorder="1" applyAlignment="1">
      <alignment horizontal="center"/>
    </xf>
    <xf numFmtId="0" fontId="0" fillId="0" borderId="0" xfId="0" applyBorder="1" applyAlignment="1">
      <alignment horizontal="left" vertical="center" wrapText="1"/>
    </xf>
    <xf numFmtId="0" fontId="26" fillId="0" borderId="0" xfId="0" applyFont="1" applyBorder="1" applyAlignment="1">
      <alignment horizontal="center" vertical="center" wrapText="1"/>
    </xf>
    <xf numFmtId="0" fontId="26" fillId="0" borderId="0" xfId="0" applyFont="1" applyBorder="1" applyAlignment="1">
      <alignment horizontal="center" vertical="center"/>
    </xf>
    <xf numFmtId="0" fontId="27" fillId="0" borderId="0" xfId="0" applyFont="1" applyBorder="1" applyAlignment="1">
      <alignment horizontal="center" vertical="center"/>
    </xf>
    <xf numFmtId="0" fontId="48" fillId="0" borderId="0" xfId="0" applyFont="1" applyAlignment="1">
      <alignment horizontal="left" vertical="center" wrapText="1"/>
    </xf>
    <xf numFmtId="0" fontId="48" fillId="0" borderId="0" xfId="0" applyFont="1" applyAlignment="1">
      <alignment horizontal="left"/>
    </xf>
    <xf numFmtId="0" fontId="0" fillId="0" borderId="0" xfId="0" applyBorder="1" applyAlignment="1">
      <alignment horizontal="left" vertical="top" wrapText="1"/>
    </xf>
    <xf numFmtId="0" fontId="0" fillId="0" borderId="0" xfId="0" applyFont="1" applyBorder="1" applyAlignment="1">
      <alignment horizontal="left" vertical="center" wrapText="1"/>
    </xf>
    <xf numFmtId="0" fontId="0" fillId="0" borderId="0" xfId="0" applyFont="1" applyBorder="1" applyAlignment="1">
      <alignment horizontal="left" vertical="top" wrapText="1"/>
    </xf>
    <xf numFmtId="0" fontId="6" fillId="0" borderId="0" xfId="0" applyFont="1" applyBorder="1" applyAlignment="1">
      <alignment horizontal="center" vertical="top" wrapText="1"/>
    </xf>
    <xf numFmtId="0" fontId="50" fillId="0" borderId="0" xfId="0" applyFont="1" applyBorder="1" applyAlignment="1">
      <alignment horizontal="center" vertical="center" wrapText="1"/>
    </xf>
    <xf numFmtId="0" fontId="4" fillId="7" borderId="0" xfId="0" applyFont="1" applyFill="1" applyBorder="1" applyAlignment="1">
      <alignment horizontal="center" vertical="center"/>
    </xf>
    <xf numFmtId="0" fontId="8" fillId="0" borderId="0" xfId="0" applyFont="1" applyBorder="1" applyAlignment="1">
      <alignment horizontal="left" vertical="center"/>
    </xf>
    <xf numFmtId="0" fontId="4" fillId="6" borderId="0" xfId="0" applyFont="1" applyFill="1" applyBorder="1" applyAlignment="1">
      <alignment horizontal="center" vertical="center"/>
    </xf>
    <xf numFmtId="0" fontId="4" fillId="11" borderId="0" xfId="0" applyFont="1" applyFill="1" applyBorder="1" applyAlignment="1">
      <alignment horizontal="center" vertical="center"/>
    </xf>
    <xf numFmtId="0" fontId="4" fillId="5" borderId="0" xfId="0" applyFont="1" applyFill="1" applyBorder="1" applyAlignment="1">
      <alignment horizontal="center" vertical="center"/>
    </xf>
    <xf numFmtId="0" fontId="4" fillId="12" borderId="0" xfId="0" applyFont="1" applyFill="1" applyBorder="1" applyAlignment="1">
      <alignment horizontal="center" vertical="center"/>
    </xf>
    <xf numFmtId="0" fontId="50" fillId="0" borderId="2"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0" fillId="0" borderId="31" xfId="0" applyFont="1" applyBorder="1" applyAlignment="1">
      <alignment horizontal="center" vertical="center"/>
    </xf>
    <xf numFmtId="0" fontId="0" fillId="0" borderId="18" xfId="0" applyFont="1" applyBorder="1" applyAlignment="1">
      <alignment horizontal="center" vertical="center"/>
    </xf>
    <xf numFmtId="0" fontId="0" fillId="0" borderId="29"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left" vertical="center" indent="2"/>
    </xf>
    <xf numFmtId="0" fontId="0" fillId="0" borderId="32" xfId="0" applyFont="1" applyBorder="1" applyAlignment="1">
      <alignment horizontal="left" vertical="center" indent="2"/>
    </xf>
    <xf numFmtId="0" fontId="0" fillId="0" borderId="18" xfId="0" applyFont="1" applyBorder="1" applyAlignment="1">
      <alignment horizontal="left" vertical="center" indent="2"/>
    </xf>
    <xf numFmtId="0" fontId="4" fillId="0" borderId="29" xfId="0" applyFont="1" applyBorder="1" applyAlignment="1">
      <alignment horizontal="center" vertical="center"/>
    </xf>
    <xf numFmtId="0" fontId="4" fillId="0" borderId="32" xfId="0" applyFont="1" applyBorder="1" applyAlignment="1">
      <alignment horizontal="center" vertical="center"/>
    </xf>
    <xf numFmtId="0" fontId="4" fillId="0" borderId="18" xfId="0" applyFont="1" applyBorder="1" applyAlignment="1">
      <alignment horizontal="center" vertical="center"/>
    </xf>
    <xf numFmtId="0" fontId="0" fillId="0" borderId="3" xfId="0" applyFont="1" applyFill="1" applyBorder="1" applyAlignment="1">
      <alignment horizontal="right"/>
    </xf>
    <xf numFmtId="0" fontId="4" fillId="0" borderId="33" xfId="0" applyFont="1" applyBorder="1" applyAlignment="1">
      <alignment horizontal="center" vertical="center"/>
    </xf>
    <xf numFmtId="0" fontId="9" fillId="0" borderId="9" xfId="0" applyNumberFormat="1" applyFont="1" applyFill="1" applyBorder="1" applyAlignment="1">
      <alignment horizontal="center"/>
    </xf>
    <xf numFmtId="0" fontId="9" fillId="0" borderId="10" xfId="0" applyNumberFormat="1" applyFont="1" applyFill="1" applyBorder="1" applyAlignment="1">
      <alignment horizontal="center"/>
    </xf>
    <xf numFmtId="0" fontId="9" fillId="0" borderId="6" xfId="0" applyNumberFormat="1" applyFont="1" applyFill="1" applyBorder="1" applyAlignment="1">
      <alignment horizontal="center"/>
    </xf>
    <xf numFmtId="0" fontId="9" fillId="0" borderId="9" xfId="0" applyNumberFormat="1" applyFont="1" applyFill="1" applyBorder="1" applyAlignment="1">
      <alignment horizontal="left"/>
    </xf>
    <xf numFmtId="0" fontId="9" fillId="0" borderId="10" xfId="0" applyNumberFormat="1" applyFont="1" applyFill="1" applyBorder="1" applyAlignment="1">
      <alignment horizontal="left"/>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9" fillId="0" borderId="8"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9" fillId="0" borderId="8"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14" fillId="0" borderId="3" xfId="12" applyFont="1" applyBorder="1" applyAlignment="1">
      <alignment horizontal="left" vertical="center"/>
    </xf>
    <xf numFmtId="0" fontId="9" fillId="0" borderId="8" xfId="0" applyNumberFormat="1" applyFont="1" applyFill="1" applyBorder="1" applyAlignment="1">
      <alignment horizontal="left" vertical="center"/>
    </xf>
    <xf numFmtId="0" fontId="9" fillId="0" borderId="11" xfId="0" applyNumberFormat="1" applyFont="1" applyFill="1" applyBorder="1" applyAlignment="1">
      <alignment horizontal="left" vertical="center"/>
    </xf>
    <xf numFmtId="0" fontId="9" fillId="0" borderId="8" xfId="0" applyNumberFormat="1" applyFont="1" applyFill="1" applyBorder="1" applyAlignment="1">
      <alignment horizontal="left" wrapText="1"/>
    </xf>
    <xf numFmtId="0" fontId="9" fillId="0" borderId="11" xfId="0" applyNumberFormat="1" applyFont="1" applyFill="1" applyBorder="1" applyAlignment="1">
      <alignment horizontal="left" wrapText="1"/>
    </xf>
    <xf numFmtId="0" fontId="9" fillId="0" borderId="5" xfId="0" applyNumberFormat="1" applyFont="1" applyFill="1" applyBorder="1" applyAlignment="1">
      <alignment horizontal="left" wrapText="1"/>
    </xf>
    <xf numFmtId="0" fontId="9" fillId="0" borderId="53" xfId="0" applyNumberFormat="1" applyFont="1" applyFill="1" applyBorder="1" applyAlignment="1">
      <alignment horizontal="center" vertical="center"/>
    </xf>
    <xf numFmtId="0" fontId="9" fillId="0" borderId="54" xfId="0" applyNumberFormat="1" applyFont="1" applyFill="1" applyBorder="1" applyAlignment="1">
      <alignment horizontal="center" vertical="center"/>
    </xf>
    <xf numFmtId="0" fontId="9" fillId="0" borderId="55" xfId="0" applyNumberFormat="1" applyFont="1" applyFill="1" applyBorder="1" applyAlignment="1">
      <alignment horizontal="center" vertical="center"/>
    </xf>
    <xf numFmtId="0" fontId="9" fillId="0" borderId="53" xfId="0" applyNumberFormat="1" applyFont="1" applyFill="1" applyBorder="1" applyAlignment="1">
      <alignment horizontal="left" vertical="center"/>
    </xf>
    <xf numFmtId="0" fontId="9" fillId="0" borderId="54" xfId="0" applyNumberFormat="1" applyFont="1" applyFill="1" applyBorder="1" applyAlignment="1">
      <alignment horizontal="left" vertical="center"/>
    </xf>
    <xf numFmtId="0" fontId="4" fillId="5" borderId="10" xfId="0" applyFont="1" applyFill="1" applyBorder="1" applyAlignment="1">
      <alignment horizontal="center" vertical="center"/>
    </xf>
    <xf numFmtId="0" fontId="4" fillId="5" borderId="6" xfId="0" applyFont="1" applyFill="1" applyBorder="1" applyAlignment="1">
      <alignment horizontal="center" vertical="center"/>
    </xf>
    <xf numFmtId="2" fontId="9" fillId="0" borderId="9" xfId="0" applyNumberFormat="1" applyFont="1" applyFill="1" applyBorder="1" applyAlignment="1">
      <alignment horizontal="center"/>
    </xf>
    <xf numFmtId="2" fontId="9" fillId="0" borderId="10" xfId="0" applyNumberFormat="1" applyFont="1" applyFill="1" applyBorder="1" applyAlignment="1">
      <alignment horizontal="center"/>
    </xf>
    <xf numFmtId="2" fontId="9" fillId="0" borderId="6" xfId="0" applyNumberFormat="1" applyFont="1" applyFill="1" applyBorder="1" applyAlignment="1">
      <alignment horizontal="center"/>
    </xf>
    <xf numFmtId="0" fontId="9" fillId="0" borderId="8" xfId="0" applyNumberFormat="1" applyFont="1" applyFill="1" applyBorder="1" applyAlignment="1">
      <alignment horizontal="center" vertical="center"/>
    </xf>
    <xf numFmtId="0" fontId="9" fillId="0" borderId="11" xfId="0" applyNumberFormat="1" applyFont="1" applyFill="1" applyBorder="1" applyAlignment="1">
      <alignment horizontal="center" vertical="center"/>
    </xf>
    <xf numFmtId="0" fontId="9" fillId="0" borderId="5" xfId="0" applyNumberFormat="1" applyFont="1" applyFill="1" applyBorder="1" applyAlignment="1">
      <alignment horizontal="center" vertical="center"/>
    </xf>
    <xf numFmtId="0" fontId="9" fillId="0" borderId="9" xfId="0" applyNumberFormat="1" applyFont="1" applyFill="1" applyBorder="1" applyAlignment="1">
      <alignment horizontal="center" wrapText="1"/>
    </xf>
    <xf numFmtId="0" fontId="9" fillId="0" borderId="10" xfId="0" applyNumberFormat="1" applyFont="1" applyFill="1" applyBorder="1" applyAlignment="1">
      <alignment horizontal="center" wrapText="1"/>
    </xf>
    <xf numFmtId="0" fontId="9" fillId="0" borderId="6" xfId="0" applyNumberFormat="1" applyFont="1" applyFill="1" applyBorder="1" applyAlignment="1">
      <alignment horizontal="center" wrapText="1"/>
    </xf>
    <xf numFmtId="0" fontId="9" fillId="0" borderId="9"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9" fillId="0" borderId="9" xfId="12" applyFont="1" applyFill="1" applyBorder="1" applyAlignment="1">
      <alignment horizontal="left" vertical="center"/>
    </xf>
    <xf numFmtId="0" fontId="9" fillId="0" borderId="10" xfId="12" applyFont="1" applyFill="1" applyBorder="1" applyAlignment="1">
      <alignment horizontal="lef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left" vertical="center"/>
    </xf>
    <xf numFmtId="0" fontId="9" fillId="0" borderId="9"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xf>
    <xf numFmtId="0" fontId="9" fillId="0" borderId="6" xfId="0" applyNumberFormat="1" applyFont="1" applyFill="1" applyBorder="1" applyAlignment="1">
      <alignment horizontal="center" vertical="center"/>
    </xf>
    <xf numFmtId="0" fontId="40" fillId="0" borderId="3" xfId="0" applyFont="1" applyBorder="1" applyAlignment="1">
      <alignment horizontal="center" vertical="center" wrapText="1"/>
    </xf>
    <xf numFmtId="0" fontId="14" fillId="0" borderId="12" xfId="0" applyFont="1" applyBorder="1" applyAlignment="1">
      <alignment horizontal="left" vertical="center"/>
    </xf>
    <xf numFmtId="0" fontId="14" fillId="0" borderId="11" xfId="0" applyFont="1" applyBorder="1" applyAlignment="1">
      <alignment horizontal="left" vertical="center"/>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6" xfId="0" applyNumberFormat="1" applyFont="1" applyFill="1" applyBorder="1" applyAlignment="1">
      <alignment horizontal="left"/>
    </xf>
    <xf numFmtId="0" fontId="9" fillId="0" borderId="10" xfId="0" applyNumberFormat="1" applyFont="1" applyFill="1" applyBorder="1" applyAlignment="1">
      <alignment horizontal="right"/>
    </xf>
    <xf numFmtId="0" fontId="44" fillId="2" borderId="10" xfId="0" applyNumberFormat="1" applyFont="1" applyFill="1" applyBorder="1" applyAlignment="1">
      <alignment horizontal="left"/>
    </xf>
    <xf numFmtId="0" fontId="9" fillId="2" borderId="9" xfId="0" applyNumberFormat="1" applyFont="1" applyFill="1" applyBorder="1" applyAlignment="1">
      <alignment horizontal="left"/>
    </xf>
    <xf numFmtId="0" fontId="9" fillId="2" borderId="10" xfId="0" applyNumberFormat="1" applyFont="1" applyFill="1" applyBorder="1" applyAlignment="1">
      <alignment horizontal="left"/>
    </xf>
    <xf numFmtId="0" fontId="9" fillId="2" borderId="9" xfId="0" applyNumberFormat="1" applyFont="1" applyFill="1" applyBorder="1" applyAlignment="1">
      <alignment horizontal="center"/>
    </xf>
    <xf numFmtId="0" fontId="9" fillId="2" borderId="10" xfId="0" applyNumberFormat="1" applyFont="1" applyFill="1" applyBorder="1" applyAlignment="1">
      <alignment horizontal="center"/>
    </xf>
    <xf numFmtId="0" fontId="9" fillId="2" borderId="6" xfId="0" applyNumberFormat="1" applyFont="1" applyFill="1" applyBorder="1" applyAlignment="1">
      <alignment horizontal="center"/>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53" xfId="0" applyNumberFormat="1" applyFont="1" applyFill="1" applyBorder="1" applyAlignment="1">
      <alignment horizontal="center" wrapText="1"/>
    </xf>
    <xf numFmtId="0" fontId="9" fillId="0" borderId="54" xfId="0" applyNumberFormat="1" applyFont="1" applyFill="1" applyBorder="1" applyAlignment="1">
      <alignment horizontal="center" wrapText="1"/>
    </xf>
    <xf numFmtId="0" fontId="9" fillId="0" borderId="55" xfId="0" applyNumberFormat="1" applyFont="1" applyFill="1" applyBorder="1" applyAlignment="1">
      <alignment horizontal="center" wrapText="1"/>
    </xf>
    <xf numFmtId="0" fontId="9" fillId="0" borderId="53" xfId="0" applyNumberFormat="1" applyFont="1" applyFill="1" applyBorder="1" applyAlignment="1">
      <alignment horizontal="center" vertical="center" wrapText="1"/>
    </xf>
    <xf numFmtId="0" fontId="9" fillId="0" borderId="54" xfId="0" applyNumberFormat="1" applyFont="1" applyFill="1" applyBorder="1" applyAlignment="1">
      <alignment horizontal="center" vertical="center" wrapText="1"/>
    </xf>
    <xf numFmtId="0" fontId="9" fillId="0" borderId="55" xfId="0" applyNumberFormat="1" applyFont="1" applyFill="1" applyBorder="1" applyAlignment="1">
      <alignment horizontal="center" vertical="center" wrapText="1"/>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6" xfId="0" applyFont="1" applyBorder="1" applyAlignment="1">
      <alignment horizontal="left" vertical="center"/>
    </xf>
    <xf numFmtId="0" fontId="9" fillId="5" borderId="9" xfId="0" applyNumberFormat="1" applyFont="1" applyFill="1" applyBorder="1" applyAlignment="1">
      <alignment horizontal="left"/>
    </xf>
    <xf numFmtId="0" fontId="9" fillId="5" borderId="10" xfId="0" applyNumberFormat="1" applyFont="1" applyFill="1" applyBorder="1" applyAlignment="1">
      <alignment horizontal="left"/>
    </xf>
    <xf numFmtId="0" fontId="43" fillId="0" borderId="72" xfId="0" applyNumberFormat="1" applyFont="1" applyFill="1" applyBorder="1" applyAlignment="1">
      <alignment horizontal="center" vertical="center"/>
    </xf>
    <xf numFmtId="0" fontId="43" fillId="0" borderId="10" xfId="0" applyNumberFormat="1" applyFont="1" applyFill="1" applyBorder="1" applyAlignment="1">
      <alignment horizontal="center" vertical="center"/>
    </xf>
    <xf numFmtId="0" fontId="43" fillId="0" borderId="68" xfId="0" applyNumberFormat="1" applyFont="1" applyFill="1" applyBorder="1" applyAlignment="1">
      <alignment horizontal="center" vertical="center"/>
    </xf>
    <xf numFmtId="0" fontId="43" fillId="0" borderId="6" xfId="0" applyNumberFormat="1" applyFont="1" applyFill="1" applyBorder="1" applyAlignment="1">
      <alignment horizontal="center" vertical="center"/>
    </xf>
    <xf numFmtId="0" fontId="43" fillId="0" borderId="9" xfId="0" applyNumberFormat="1" applyFont="1" applyFill="1" applyBorder="1" applyAlignment="1">
      <alignment horizontal="center" vertical="center"/>
    </xf>
    <xf numFmtId="0" fontId="7" fillId="2" borderId="9"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9" fillId="0" borderId="6" xfId="0" applyNumberFormat="1" applyFont="1" applyFill="1" applyBorder="1" applyAlignment="1">
      <alignment horizontal="left" vertical="center"/>
    </xf>
    <xf numFmtId="0" fontId="9" fillId="5" borderId="9" xfId="0" applyNumberFormat="1" applyFont="1" applyFill="1" applyBorder="1" applyAlignment="1">
      <alignment horizontal="left" vertical="center"/>
    </xf>
    <xf numFmtId="0" fontId="9" fillId="5" borderId="10" xfId="0" applyNumberFormat="1" applyFont="1" applyFill="1" applyBorder="1" applyAlignment="1">
      <alignment horizontal="left" vertical="center"/>
    </xf>
    <xf numFmtId="0" fontId="9" fillId="5" borderId="6" xfId="0" applyNumberFormat="1" applyFont="1" applyFill="1" applyBorder="1" applyAlignment="1">
      <alignment horizontal="left" vertical="center"/>
    </xf>
    <xf numFmtId="0" fontId="4" fillId="2" borderId="9" xfId="0" applyFont="1" applyFill="1" applyBorder="1" applyAlignment="1">
      <alignment horizontal="center" vertical="top" wrapText="1"/>
    </xf>
    <xf numFmtId="0" fontId="4" fillId="2" borderId="10" xfId="0" applyFont="1" applyFill="1" applyBorder="1" applyAlignment="1">
      <alignment horizontal="center" vertical="top" wrapText="1"/>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7" fillId="2" borderId="6" xfId="0" applyFont="1" applyFill="1" applyBorder="1" applyAlignment="1">
      <alignment horizontal="center" vertical="top"/>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Fill="1" applyBorder="1" applyAlignment="1">
      <alignment horizontal="center"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9" xfId="0" applyFont="1" applyFill="1" applyBorder="1" applyAlignment="1">
      <alignment horizontal="left" vertical="center"/>
    </xf>
    <xf numFmtId="0" fontId="9" fillId="0" borderId="10" xfId="0" applyFont="1" applyFill="1" applyBorder="1" applyAlignment="1">
      <alignment horizontal="left" vertical="center"/>
    </xf>
    <xf numFmtId="0" fontId="9" fillId="0" borderId="6"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6" xfId="0" applyFont="1" applyFill="1" applyBorder="1" applyAlignment="1">
      <alignment horizontal="left"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6" xfId="0" applyFont="1" applyFill="1" applyBorder="1" applyAlignment="1">
      <alignment horizontal="center" vertical="center"/>
    </xf>
    <xf numFmtId="0" fontId="41" fillId="2" borderId="9" xfId="0" quotePrefix="1" applyFont="1" applyFill="1" applyBorder="1" applyAlignment="1">
      <alignment horizontal="center" vertical="center"/>
    </xf>
    <xf numFmtId="0" fontId="41" fillId="2" borderId="10" xfId="0" applyFont="1" applyFill="1" applyBorder="1" applyAlignment="1">
      <alignment horizontal="center" vertical="center"/>
    </xf>
    <xf numFmtId="0" fontId="44" fillId="2" borderId="10" xfId="0" applyFont="1" applyFill="1" applyBorder="1" applyAlignment="1">
      <alignment horizontal="left" vertical="center"/>
    </xf>
    <xf numFmtId="0" fontId="9" fillId="0" borderId="0" xfId="0" applyFont="1" applyFill="1" applyBorder="1" applyAlignment="1">
      <alignment horizontal="left" vertical="center" wrapText="1"/>
    </xf>
    <xf numFmtId="0" fontId="44" fillId="2" borderId="9" xfId="0" applyFont="1" applyFill="1" applyBorder="1" applyAlignment="1">
      <alignment horizontal="center" vertical="center"/>
    </xf>
    <xf numFmtId="0" fontId="44" fillId="2" borderId="10" xfId="0" applyFont="1" applyFill="1" applyBorder="1" applyAlignment="1">
      <alignment horizontal="center" vertical="center"/>
    </xf>
    <xf numFmtId="0" fontId="44" fillId="2" borderId="6" xfId="0" applyFont="1" applyFill="1" applyBorder="1" applyAlignment="1">
      <alignment horizontal="center" vertical="center"/>
    </xf>
    <xf numFmtId="0" fontId="9" fillId="10" borderId="9" xfId="0" applyFont="1" applyFill="1" applyBorder="1" applyAlignment="1">
      <alignment horizontal="center"/>
    </xf>
    <xf numFmtId="0" fontId="9" fillId="10" borderId="6" xfId="0" applyFont="1" applyFill="1" applyBorder="1" applyAlignment="1">
      <alignment horizont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8"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xf>
    <xf numFmtId="0" fontId="9"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0" xfId="0" applyFont="1" applyBorder="1" applyAlignment="1">
      <alignment horizontal="left" vertical="center" wrapTex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horizontal="center" vertical="center"/>
    </xf>
    <xf numFmtId="0" fontId="44" fillId="2" borderId="62" xfId="0" applyFont="1" applyFill="1" applyBorder="1" applyAlignment="1">
      <alignment horizontal="center" vertical="center"/>
    </xf>
    <xf numFmtId="0" fontId="44" fillId="2" borderId="63" xfId="0" applyFont="1" applyFill="1" applyBorder="1" applyAlignment="1">
      <alignment horizontal="center" vertical="center"/>
    </xf>
    <xf numFmtId="0" fontId="44" fillId="2" borderId="64" xfId="0" applyFont="1" applyFill="1" applyBorder="1" applyAlignment="1">
      <alignment horizontal="center" vertical="center"/>
    </xf>
    <xf numFmtId="0" fontId="14" fillId="2" borderId="9" xfId="0" applyFont="1" applyFill="1" applyBorder="1" applyAlignment="1">
      <alignment horizontal="left"/>
    </xf>
    <xf numFmtId="0" fontId="14" fillId="2" borderId="10" xfId="0" applyFont="1" applyFill="1" applyBorder="1" applyAlignment="1">
      <alignment horizontal="left"/>
    </xf>
    <xf numFmtId="0" fontId="14" fillId="2" borderId="10" xfId="0" applyFont="1" applyFill="1" applyBorder="1" applyAlignment="1">
      <alignment horizontal="left" vertical="center"/>
    </xf>
    <xf numFmtId="0" fontId="14" fillId="2" borderId="6" xfId="0" applyFont="1" applyFill="1" applyBorder="1" applyAlignment="1">
      <alignment horizontal="left" vertical="center"/>
    </xf>
    <xf numFmtId="0" fontId="45" fillId="2" borderId="62" xfId="0" applyFont="1" applyFill="1" applyBorder="1" applyAlignment="1">
      <alignment horizontal="center" vertical="center"/>
    </xf>
    <xf numFmtId="0" fontId="45" fillId="2" borderId="63" xfId="0" applyFont="1" applyFill="1" applyBorder="1" applyAlignment="1">
      <alignment horizontal="center" vertical="center"/>
    </xf>
    <xf numFmtId="0" fontId="44" fillId="2" borderId="63" xfId="0" applyFont="1" applyFill="1" applyBorder="1" applyAlignment="1">
      <alignment horizontal="left" vertical="center"/>
    </xf>
    <xf numFmtId="0" fontId="0" fillId="0" borderId="0" xfId="0" applyBorder="1" applyAlignment="1">
      <alignment horizontal="center"/>
    </xf>
    <xf numFmtId="0" fontId="28" fillId="0" borderId="2"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28" fillId="0" borderId="4" xfId="0" applyFont="1" applyBorder="1" applyAlignment="1" applyProtection="1">
      <alignment horizontal="center" vertical="center"/>
      <protection locked="0"/>
    </xf>
    <xf numFmtId="0" fontId="29" fillId="0" borderId="47" xfId="0" applyFont="1" applyBorder="1" applyAlignment="1" applyProtection="1">
      <alignment horizontal="left"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3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41" xfId="0" applyFont="1" applyBorder="1" applyAlignment="1" applyProtection="1">
      <alignment horizontal="center" vertical="center"/>
      <protection locked="0"/>
    </xf>
    <xf numFmtId="0" fontId="0" fillId="0" borderId="42" xfId="0" applyFont="1" applyBorder="1" applyAlignment="1" applyProtection="1">
      <alignment horizontal="center" vertical="center"/>
      <protection locked="0"/>
    </xf>
    <xf numFmtId="0" fontId="0" fillId="0" borderId="37" xfId="0" applyFont="1" applyBorder="1" applyAlignment="1" applyProtection="1">
      <alignment horizontal="center" vertical="center"/>
      <protection locked="0"/>
    </xf>
    <xf numFmtId="0" fontId="0" fillId="0" borderId="43"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4"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39" xfId="0" quotePrefix="1" applyFont="1" applyBorder="1" applyAlignment="1" applyProtection="1">
      <alignment horizontal="center" vertical="center"/>
      <protection locked="0"/>
    </xf>
    <xf numFmtId="0" fontId="0" fillId="0" borderId="36"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 xfId="0" quotePrefix="1" applyFont="1" applyFill="1" applyBorder="1" applyAlignment="1" applyProtection="1">
      <alignment horizontal="left"/>
      <protection locked="0"/>
    </xf>
    <xf numFmtId="0" fontId="0" fillId="0" borderId="4" xfId="0" quotePrefix="1" applyFont="1" applyFill="1" applyBorder="1" applyAlignment="1" applyProtection="1">
      <alignment horizontal="left"/>
      <protection locked="0"/>
    </xf>
    <xf numFmtId="0" fontId="14" fillId="0" borderId="12" xfId="0" applyFont="1" applyBorder="1" applyAlignment="1" applyProtection="1">
      <alignment horizontal="left" vertical="center"/>
      <protection locked="0"/>
    </xf>
    <xf numFmtId="0" fontId="14" fillId="0" borderId="19"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5" xfId="0" applyFont="1" applyBorder="1" applyAlignment="1" applyProtection="1">
      <alignment horizontal="left" vertical="center"/>
      <protection locked="0"/>
    </xf>
    <xf numFmtId="0" fontId="9" fillId="0" borderId="45" xfId="0" applyFont="1" applyBorder="1" applyAlignment="1" applyProtection="1">
      <alignment horizontal="center" vertical="center"/>
      <protection locked="0"/>
    </xf>
    <xf numFmtId="0" fontId="9" fillId="0" borderId="44" xfId="0" applyFont="1" applyBorder="1" applyAlignment="1" applyProtection="1">
      <alignment horizontal="center" vertical="center"/>
      <protection locked="0"/>
    </xf>
    <xf numFmtId="0" fontId="13" fillId="0" borderId="44" xfId="0" applyFont="1" applyBorder="1" applyAlignment="1" applyProtection="1">
      <alignment horizontal="center" vertical="center"/>
      <protection locked="0"/>
    </xf>
    <xf numFmtId="0" fontId="9" fillId="0" borderId="44" xfId="0" applyFont="1" applyFill="1" applyBorder="1" applyAlignment="1" applyProtection="1">
      <alignment horizontal="center" vertical="center"/>
      <protection locked="0"/>
    </xf>
    <xf numFmtId="0" fontId="14" fillId="0" borderId="3" xfId="12" quotePrefix="1" applyFont="1" applyBorder="1" applyAlignment="1" applyProtection="1">
      <alignment horizontal="left" vertical="center"/>
      <protection locked="0"/>
    </xf>
    <xf numFmtId="0" fontId="14" fillId="0" borderId="4" xfId="12" quotePrefix="1" applyFont="1" applyBorder="1" applyAlignment="1" applyProtection="1">
      <alignment horizontal="left" vertical="center"/>
      <protection locked="0"/>
    </xf>
    <xf numFmtId="0" fontId="14" fillId="0" borderId="3" xfId="12" applyFont="1" applyBorder="1" applyAlignment="1" applyProtection="1">
      <alignment horizontal="left"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6" xfId="0" applyFont="1" applyFill="1" applyBorder="1" applyAlignment="1" applyProtection="1">
      <alignment horizontal="left" vertical="center"/>
      <protection locked="0"/>
    </xf>
    <xf numFmtId="0" fontId="7" fillId="2" borderId="10" xfId="0" applyFont="1" applyFill="1" applyBorder="1" applyAlignment="1" applyProtection="1">
      <alignment horizontal="left" vertical="center"/>
    </xf>
    <xf numFmtId="0" fontId="7" fillId="2" borderId="6" xfId="0" applyFont="1" applyFill="1" applyBorder="1" applyAlignment="1" applyProtection="1">
      <alignment horizontal="left" vertical="center"/>
    </xf>
    <xf numFmtId="0" fontId="4" fillId="2" borderId="10" xfId="0" applyFont="1" applyFill="1" applyBorder="1" applyAlignment="1" applyProtection="1">
      <alignment horizontal="left" vertical="center"/>
    </xf>
    <xf numFmtId="0" fontId="4" fillId="2" borderId="6" xfId="0" applyFont="1" applyFill="1" applyBorder="1" applyAlignment="1" applyProtection="1">
      <alignment horizontal="left" vertical="center"/>
    </xf>
    <xf numFmtId="0" fontId="4" fillId="7" borderId="10" xfId="0" applyFont="1" applyFill="1" applyBorder="1" applyAlignment="1" applyProtection="1">
      <alignment horizontal="center" vertical="center"/>
      <protection locked="0"/>
    </xf>
    <xf numFmtId="0" fontId="4" fillId="7" borderId="6" xfId="0" applyFont="1" applyFill="1" applyBorder="1" applyAlignment="1" applyProtection="1">
      <alignment horizontal="center" vertical="center"/>
      <protection locked="0"/>
    </xf>
    <xf numFmtId="0" fontId="9" fillId="7" borderId="9" xfId="0" applyNumberFormat="1" applyFont="1" applyFill="1" applyBorder="1" applyAlignment="1" applyProtection="1">
      <alignment horizontal="center"/>
      <protection locked="0"/>
    </xf>
    <xf numFmtId="0" fontId="9" fillId="7" borderId="10" xfId="0" applyNumberFormat="1" applyFont="1" applyFill="1" applyBorder="1" applyAlignment="1" applyProtection="1">
      <alignment horizontal="center"/>
      <protection locked="0"/>
    </xf>
    <xf numFmtId="0" fontId="9" fillId="7" borderId="6" xfId="0" applyNumberFormat="1" applyFont="1" applyFill="1" applyBorder="1" applyAlignment="1" applyProtection="1">
      <alignment horizontal="center"/>
      <protection locked="0"/>
    </xf>
    <xf numFmtId="0" fontId="4" fillId="7" borderId="9" xfId="0" applyFont="1" applyFill="1" applyBorder="1" applyAlignment="1" applyProtection="1">
      <alignment horizontal="center" vertical="center"/>
      <protection locked="0"/>
    </xf>
    <xf numFmtId="0" fontId="4" fillId="7" borderId="54" xfId="0" applyFont="1" applyFill="1" applyBorder="1" applyAlignment="1" applyProtection="1">
      <alignment horizontal="center" vertical="center"/>
      <protection locked="0"/>
    </xf>
    <xf numFmtId="0" fontId="4" fillId="7" borderId="55" xfId="0" applyFont="1" applyFill="1" applyBorder="1" applyAlignment="1" applyProtection="1">
      <alignment horizontal="center" vertical="center"/>
      <protection locked="0"/>
    </xf>
    <xf numFmtId="0" fontId="4" fillId="7" borderId="11" xfId="0" applyFont="1" applyFill="1" applyBorder="1" applyAlignment="1" applyProtection="1">
      <alignment horizontal="center" vertical="center"/>
      <protection locked="0"/>
    </xf>
    <xf numFmtId="0" fontId="4" fillId="7" borderId="5"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protection locked="0"/>
    </xf>
    <xf numFmtId="0" fontId="9" fillId="7" borderId="6" xfId="0" applyFont="1" applyFill="1" applyBorder="1" applyAlignment="1" applyProtection="1">
      <alignment horizontal="center" vertical="center"/>
      <protection locked="0"/>
    </xf>
    <xf numFmtId="0" fontId="13" fillId="0" borderId="44" xfId="0" applyFont="1" applyFill="1" applyBorder="1" applyAlignment="1" applyProtection="1">
      <alignment horizontal="center" vertical="center"/>
      <protection locked="0"/>
    </xf>
    <xf numFmtId="0" fontId="51" fillId="0" borderId="44"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9" xfId="0" applyNumberFormat="1"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9" fillId="0" borderId="9" xfId="0" applyNumberFormat="1" applyFont="1" applyFill="1" applyBorder="1" applyAlignment="1" applyProtection="1">
      <alignment horizontal="left" vertical="center"/>
      <protection locked="0"/>
    </xf>
    <xf numFmtId="0" fontId="9" fillId="0" borderId="10"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4" fillId="6" borderId="10" xfId="0" applyFont="1" applyFill="1" applyBorder="1" applyAlignment="1" applyProtection="1">
      <alignment horizontal="center" vertical="center"/>
      <protection locked="0"/>
    </xf>
    <xf numFmtId="0" fontId="9" fillId="7" borderId="71" xfId="0" applyNumberFormat="1" applyFont="1" applyFill="1" applyBorder="1" applyAlignment="1" applyProtection="1">
      <alignment horizontal="center" vertical="center"/>
      <protection locked="0"/>
    </xf>
    <xf numFmtId="0" fontId="9" fillId="7" borderId="69" xfId="0" applyNumberFormat="1" applyFont="1" applyFill="1" applyBorder="1" applyAlignment="1" applyProtection="1">
      <alignment horizontal="center" vertical="center"/>
      <protection locked="0"/>
    </xf>
    <xf numFmtId="0" fontId="9" fillId="7" borderId="70" xfId="0" applyNumberFormat="1" applyFont="1" applyFill="1" applyBorder="1" applyAlignment="1" applyProtection="1">
      <alignment horizontal="center" vertical="center"/>
      <protection locked="0"/>
    </xf>
    <xf numFmtId="0" fontId="9" fillId="0" borderId="9" xfId="0" applyNumberFormat="1" applyFont="1" applyFill="1" applyBorder="1" applyAlignment="1" applyProtection="1">
      <alignment horizontal="center" vertical="center"/>
      <protection locked="0"/>
    </xf>
    <xf numFmtId="0" fontId="9" fillId="0" borderId="10" xfId="0" applyNumberFormat="1" applyFont="1" applyFill="1" applyBorder="1" applyAlignment="1" applyProtection="1">
      <alignment horizontal="center" vertical="center"/>
      <protection locked="0"/>
    </xf>
    <xf numFmtId="0" fontId="9" fillId="0" borderId="6" xfId="0" applyNumberFormat="1" applyFont="1" applyFill="1" applyBorder="1" applyAlignment="1" applyProtection="1">
      <alignment horizontal="center" vertical="center"/>
      <protection locked="0"/>
    </xf>
    <xf numFmtId="0" fontId="9" fillId="0" borderId="53" xfId="0" applyNumberFormat="1" applyFont="1" applyFill="1" applyBorder="1" applyAlignment="1" applyProtection="1">
      <alignment horizontal="center" vertical="center"/>
      <protection locked="0"/>
    </xf>
    <xf numFmtId="0" fontId="9" fillId="0" borderId="54" xfId="0" applyNumberFormat="1" applyFont="1" applyFill="1" applyBorder="1" applyAlignment="1" applyProtection="1">
      <alignment horizontal="center" vertical="center"/>
      <protection locked="0"/>
    </xf>
    <xf numFmtId="0" fontId="9" fillId="0" borderId="55" xfId="0" applyNumberFormat="1" applyFont="1" applyFill="1" applyBorder="1" applyAlignment="1" applyProtection="1">
      <alignment horizontal="center" vertical="center"/>
      <protection locked="0"/>
    </xf>
    <xf numFmtId="0" fontId="9" fillId="0" borderId="53" xfId="0" applyNumberFormat="1" applyFont="1" applyFill="1" applyBorder="1" applyAlignment="1" applyProtection="1">
      <alignment horizontal="center" vertical="center"/>
      <protection locked="0"/>
    </xf>
    <xf numFmtId="0" fontId="9" fillId="0" borderId="54" xfId="0" applyNumberFormat="1" applyFont="1" applyFill="1" applyBorder="1" applyAlignment="1" applyProtection="1">
      <alignment horizontal="center" vertical="center"/>
      <protection locked="0"/>
    </xf>
    <xf numFmtId="0" fontId="9" fillId="0" borderId="55"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9" fillId="7" borderId="9" xfId="0" applyFont="1" applyFill="1" applyBorder="1" applyAlignment="1" applyProtection="1">
      <alignment horizontal="center" vertical="center"/>
      <protection locked="0"/>
    </xf>
    <xf numFmtId="0" fontId="9" fillId="7" borderId="29" xfId="0" applyFont="1" applyFill="1" applyBorder="1" applyAlignment="1" applyProtection="1">
      <alignment horizontal="center" vertical="center"/>
      <protection locked="0"/>
    </xf>
    <xf numFmtId="0" fontId="9" fillId="7" borderId="32" xfId="0" applyFont="1" applyFill="1" applyBorder="1" applyAlignment="1" applyProtection="1">
      <alignment horizontal="center" vertical="center"/>
      <protection locked="0"/>
    </xf>
    <xf numFmtId="0" fontId="9" fillId="7" borderId="18" xfId="0" applyFont="1" applyFill="1" applyBorder="1" applyAlignment="1" applyProtection="1">
      <alignment horizontal="center" vertical="center"/>
      <protection locked="0"/>
    </xf>
    <xf numFmtId="0" fontId="9" fillId="7" borderId="10" xfId="0" applyFont="1" applyFill="1" applyBorder="1" applyAlignment="1" applyProtection="1">
      <alignment horizontal="center" vertical="center" wrapText="1"/>
      <protection locked="0"/>
    </xf>
    <xf numFmtId="0" fontId="41" fillId="0" borderId="9"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0" fontId="41" fillId="0" borderId="6" xfId="0" applyFont="1" applyFill="1" applyBorder="1" applyAlignment="1" applyProtection="1">
      <alignment horizontal="center" vertical="center"/>
      <protection locked="0"/>
    </xf>
    <xf numFmtId="0" fontId="9" fillId="7" borderId="9" xfId="0" applyFont="1" applyFill="1" applyBorder="1" applyAlignment="1" applyProtection="1">
      <alignment horizontal="center" vertical="center" wrapText="1"/>
      <protection locked="0"/>
    </xf>
    <xf numFmtId="0" fontId="9" fillId="7" borderId="6"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protection locked="0"/>
    </xf>
    <xf numFmtId="0" fontId="9" fillId="7" borderId="54" xfId="0" applyFont="1" applyFill="1" applyBorder="1" applyAlignment="1" applyProtection="1">
      <alignment horizontal="center" vertical="center"/>
      <protection locked="0"/>
    </xf>
    <xf numFmtId="0" fontId="9" fillId="7" borderId="55" xfId="0" applyFont="1" applyFill="1" applyBorder="1" applyAlignment="1" applyProtection="1">
      <alignment horizontal="center" vertical="center"/>
      <protection locked="0"/>
    </xf>
    <xf numFmtId="0" fontId="9" fillId="7" borderId="13"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14" xfId="0" applyFont="1" applyFill="1" applyBorder="1" applyAlignment="1" applyProtection="1">
      <alignment horizontal="center" vertical="center"/>
      <protection locked="0"/>
    </xf>
    <xf numFmtId="0" fontId="9" fillId="7" borderId="8" xfId="0" applyFont="1" applyFill="1" applyBorder="1" applyAlignment="1" applyProtection="1">
      <alignment horizontal="center" vertical="center"/>
      <protection locked="0"/>
    </xf>
    <xf numFmtId="0" fontId="9" fillId="7" borderId="11" xfId="0" applyFont="1" applyFill="1" applyBorder="1" applyAlignment="1" applyProtection="1">
      <alignment horizontal="center" vertical="center"/>
      <protection locked="0"/>
    </xf>
    <xf numFmtId="0" fontId="9" fillId="7" borderId="5" xfId="0" applyFont="1" applyFill="1" applyBorder="1" applyAlignment="1" applyProtection="1">
      <alignment horizontal="center" vertical="center"/>
      <protection locked="0"/>
    </xf>
    <xf numFmtId="0" fontId="9" fillId="7" borderId="29" xfId="0" applyNumberFormat="1" applyFont="1" applyFill="1" applyBorder="1" applyAlignment="1" applyProtection="1">
      <alignment horizontal="center"/>
      <protection locked="0"/>
    </xf>
    <xf numFmtId="0" fontId="9" fillId="7" borderId="32" xfId="0" applyNumberFormat="1" applyFont="1" applyFill="1" applyBorder="1" applyAlignment="1" applyProtection="1">
      <alignment horizontal="center"/>
      <protection locked="0"/>
    </xf>
    <xf numFmtId="0" fontId="9" fillId="7" borderId="18" xfId="0" applyNumberFormat="1" applyFont="1" applyFill="1" applyBorder="1" applyAlignment="1" applyProtection="1">
      <alignment horizontal="center"/>
      <protection locked="0"/>
    </xf>
    <xf numFmtId="0" fontId="14" fillId="7" borderId="9" xfId="0" applyFont="1" applyFill="1" applyBorder="1" applyAlignment="1" applyProtection="1">
      <alignment horizontal="center" vertical="center"/>
      <protection locked="0"/>
    </xf>
    <xf numFmtId="0" fontId="14" fillId="7" borderId="10" xfId="0" applyFont="1" applyFill="1" applyBorder="1" applyAlignment="1" applyProtection="1">
      <alignment horizontal="center" vertical="center"/>
      <protection locked="0"/>
    </xf>
    <xf numFmtId="0" fontId="14" fillId="7" borderId="6" xfId="0" applyFont="1" applyFill="1" applyBorder="1" applyAlignment="1" applyProtection="1">
      <alignment horizontal="center" vertical="center"/>
      <protection locked="0"/>
    </xf>
    <xf numFmtId="0" fontId="14" fillId="7" borderId="9" xfId="0" applyFont="1" applyFill="1" applyBorder="1" applyAlignment="1" applyProtection="1">
      <alignment horizontal="left" vertical="center"/>
      <protection locked="0"/>
    </xf>
    <xf numFmtId="0" fontId="14" fillId="7" borderId="10" xfId="0" applyFont="1" applyFill="1" applyBorder="1" applyAlignment="1" applyProtection="1">
      <alignment horizontal="left" vertical="center"/>
      <protection locked="0"/>
    </xf>
    <xf numFmtId="0" fontId="14" fillId="7" borderId="6" xfId="0" applyFont="1" applyFill="1" applyBorder="1" applyAlignment="1" applyProtection="1">
      <alignment horizontal="left" vertical="center"/>
      <protection locked="0"/>
    </xf>
    <xf numFmtId="0" fontId="9" fillId="7" borderId="56" xfId="0" applyFont="1" applyFill="1" applyBorder="1" applyAlignment="1" applyProtection="1">
      <alignment horizontal="left" vertical="center"/>
      <protection locked="0"/>
    </xf>
    <xf numFmtId="0" fontId="9" fillId="7" borderId="57" xfId="0" applyFont="1" applyFill="1" applyBorder="1" applyAlignment="1" applyProtection="1">
      <alignment horizontal="left" vertical="center"/>
      <protection locked="0"/>
    </xf>
    <xf numFmtId="0" fontId="9" fillId="7" borderId="58" xfId="0" applyFont="1" applyFill="1" applyBorder="1" applyAlignment="1" applyProtection="1">
      <alignment horizontal="left" vertical="center"/>
      <protection locked="0"/>
    </xf>
    <xf numFmtId="0" fontId="9" fillId="7" borderId="59" xfId="0" applyFont="1" applyFill="1" applyBorder="1" applyAlignment="1" applyProtection="1">
      <alignment horizontal="left" vertical="center"/>
      <protection locked="0"/>
    </xf>
    <xf numFmtId="0" fontId="9" fillId="7" borderId="15" xfId="0" applyFont="1" applyFill="1" applyBorder="1" applyAlignment="1" applyProtection="1">
      <alignment horizontal="left" vertical="center"/>
      <protection locked="0"/>
    </xf>
    <xf numFmtId="0" fontId="9" fillId="7" borderId="60" xfId="0" applyFont="1" applyFill="1" applyBorder="1" applyAlignment="1" applyProtection="1">
      <alignment horizontal="left" vertical="center"/>
      <protection locked="0"/>
    </xf>
    <xf numFmtId="0" fontId="9" fillId="7" borderId="59" xfId="0" applyFont="1" applyFill="1" applyBorder="1" applyAlignment="1" applyProtection="1">
      <alignment horizontal="left" vertical="center"/>
      <protection locked="0"/>
    </xf>
    <xf numFmtId="0" fontId="9" fillId="7" borderId="15" xfId="0" applyFont="1" applyFill="1" applyBorder="1" applyAlignment="1" applyProtection="1">
      <alignment horizontal="left" vertical="center"/>
      <protection locked="0"/>
    </xf>
    <xf numFmtId="0" fontId="9" fillId="7" borderId="60" xfId="0" applyFont="1" applyFill="1" applyBorder="1" applyAlignment="1" applyProtection="1">
      <alignment horizontal="left" vertical="center"/>
      <protection locked="0"/>
    </xf>
    <xf numFmtId="0" fontId="9" fillId="7" borderId="65" xfId="0" applyFont="1" applyFill="1" applyBorder="1" applyAlignment="1" applyProtection="1">
      <alignment horizontal="left" vertical="center"/>
      <protection locked="0"/>
    </xf>
    <xf numFmtId="0" fontId="9" fillId="7" borderId="66" xfId="0" applyFont="1" applyFill="1" applyBorder="1" applyAlignment="1" applyProtection="1">
      <alignment horizontal="left" vertical="center"/>
      <protection locked="0"/>
    </xf>
    <xf numFmtId="0" fontId="9" fillId="7" borderId="67" xfId="0" applyFont="1" applyFill="1" applyBorder="1" applyAlignment="1" applyProtection="1">
      <alignment horizontal="left" vertical="center"/>
      <protection locked="0"/>
    </xf>
  </cellXfs>
  <cellStyles count="13">
    <cellStyle name="Normal" xfId="0" builtinId="0"/>
    <cellStyle name="Normal 12" xfId="2" xr:uid="{00000000-0005-0000-0000-000001000000}"/>
    <cellStyle name="Normal 2" xfId="1" xr:uid="{00000000-0005-0000-0000-000002000000}"/>
    <cellStyle name="Normal 2 2" xfId="3" xr:uid="{00000000-0005-0000-0000-000003000000}"/>
    <cellStyle name="Normal 2 3" xfId="4" xr:uid="{00000000-0005-0000-0000-000004000000}"/>
    <cellStyle name="Normal 3" xfId="5" xr:uid="{00000000-0005-0000-0000-000005000000}"/>
    <cellStyle name="Normal 3 2" xfId="9" xr:uid="{00000000-0005-0000-0000-000006000000}"/>
    <cellStyle name="Normal 4" xfId="6" xr:uid="{00000000-0005-0000-0000-000007000000}"/>
    <cellStyle name="Normal 4 2" xfId="10" xr:uid="{00000000-0005-0000-0000-000008000000}"/>
    <cellStyle name="Normal 5" xfId="7" xr:uid="{00000000-0005-0000-0000-000009000000}"/>
    <cellStyle name="Normal 5 2" xfId="11" xr:uid="{00000000-0005-0000-0000-00000A000000}"/>
    <cellStyle name="Normal 6" xfId="12" xr:uid="{00000000-0005-0000-0000-00000B000000}"/>
    <cellStyle name="Normal_Units Master" xfId="8" xr:uid="{00000000-0005-0000-0000-00000C00000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245BA7"/>
      <color rgb="FFFFFF99"/>
      <color rgb="FFFFCCCC"/>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5</xdr:col>
      <xdr:colOff>180975</xdr:colOff>
      <xdr:row>4</xdr:row>
      <xdr:rowOff>75565</xdr:rowOff>
    </xdr:to>
    <xdr:pic>
      <xdr:nvPicPr>
        <xdr:cNvPr id="2" name="Picture 1">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04" b="13333"/>
        <a:stretch/>
      </xdr:blipFill>
      <xdr:spPr bwMode="auto">
        <a:xfrm>
          <a:off x="0" y="133350"/>
          <a:ext cx="2009775" cy="704215"/>
        </a:xfrm>
        <a:prstGeom prst="rect">
          <a:avLst/>
        </a:prstGeom>
        <a:noFill/>
        <a:ln>
          <a:noFill/>
        </a:ln>
        <a:extLst>
          <a:ext uri="{53640926-AAD7-44D8-BBD7-CCE9431645EC}">
            <a14:shadowObscured xmlns:a14="http://schemas.microsoft.com/office/drawing/2010/main"/>
          </a:ext>
        </a:extLst>
      </xdr:spPr>
    </xdr:pic>
    <xdr:clientData/>
  </xdr:twoCellAnchor>
  <xdr:twoCellAnchor>
    <xdr:from>
      <xdr:col>0</xdr:col>
      <xdr:colOff>52917</xdr:colOff>
      <xdr:row>56</xdr:row>
      <xdr:rowOff>95249</xdr:rowOff>
    </xdr:from>
    <xdr:to>
      <xdr:col>19</xdr:col>
      <xdr:colOff>206466</xdr:colOff>
      <xdr:row>57</xdr:row>
      <xdr:rowOff>44424</xdr:rowOff>
    </xdr:to>
    <xdr:grpSp>
      <xdr:nvGrpSpPr>
        <xdr:cNvPr id="6" name="Group 5">
          <a:extLst>
            <a:ext uri="{FF2B5EF4-FFF2-40B4-BE49-F238E27FC236}">
              <a16:creationId xmlns:a16="http://schemas.microsoft.com/office/drawing/2014/main" id="{00000000-0008-0000-0000-000006000000}"/>
            </a:ext>
          </a:extLst>
        </xdr:cNvPr>
        <xdr:cNvGrpSpPr/>
      </xdr:nvGrpSpPr>
      <xdr:grpSpPr>
        <a:xfrm>
          <a:off x="52917" y="10262506"/>
          <a:ext cx="6826492" cy="112461"/>
          <a:chOff x="12700" y="10012916"/>
          <a:chExt cx="6876083" cy="104751"/>
        </a:xfrm>
      </xdr:grpSpPr>
      <xdr:cxnSp macro="">
        <xdr:nvCxnSpPr>
          <xdr:cNvPr id="8" name="Straight Connector 7">
            <a:extLst>
              <a:ext uri="{FF2B5EF4-FFF2-40B4-BE49-F238E27FC236}">
                <a16:creationId xmlns:a16="http://schemas.microsoft.com/office/drawing/2014/main" id="{00000000-0008-0000-0000-000008000000}"/>
              </a:ext>
            </a:extLst>
          </xdr:cNvPr>
          <xdr:cNvCxnSpPr/>
        </xdr:nvCxnSpPr>
        <xdr:spPr>
          <a:xfrm>
            <a:off x="12700" y="10117667"/>
            <a:ext cx="6876083" cy="0"/>
          </a:xfrm>
          <a:prstGeom prst="line">
            <a:avLst/>
          </a:prstGeom>
          <a:ln w="38100">
            <a:solidFill>
              <a:srgbClr val="63717B"/>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a:off x="12700" y="10012916"/>
            <a:ext cx="6876083" cy="0"/>
          </a:xfrm>
          <a:prstGeom prst="line">
            <a:avLst/>
          </a:prstGeom>
          <a:ln w="38100">
            <a:solidFill>
              <a:srgbClr val="245BA7"/>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9525</xdr:colOff>
      <xdr:row>77</xdr:row>
      <xdr:rowOff>142875</xdr:rowOff>
    </xdr:from>
    <xdr:to>
      <xdr:col>13</xdr:col>
      <xdr:colOff>466725</xdr:colOff>
      <xdr:row>77</xdr:row>
      <xdr:rowOff>142875</xdr:rowOff>
    </xdr:to>
    <xdr:cxnSp macro="">
      <xdr:nvCxnSpPr>
        <xdr:cNvPr id="11" name="Straight Connector 10">
          <a:extLst>
            <a:ext uri="{FF2B5EF4-FFF2-40B4-BE49-F238E27FC236}">
              <a16:creationId xmlns:a16="http://schemas.microsoft.com/office/drawing/2014/main" id="{00000000-0008-0000-0000-00000B000000}"/>
            </a:ext>
          </a:extLst>
        </xdr:cNvPr>
        <xdr:cNvCxnSpPr>
          <a:cxnSpLocks noChangeShapeType="1"/>
        </xdr:cNvCxnSpPr>
      </xdr:nvCxnSpPr>
      <xdr:spPr bwMode="auto">
        <a:xfrm flipV="1">
          <a:off x="504825" y="13887450"/>
          <a:ext cx="4600575" cy="0"/>
        </a:xfrm>
        <a:prstGeom prst="line">
          <a:avLst/>
        </a:prstGeom>
        <a:noFill/>
        <a:ln w="6350">
          <a:solidFill>
            <a:srgbClr val="245BA7"/>
          </a:solidFill>
          <a:prstDash val="solid"/>
          <a:round/>
          <a:headEnd/>
          <a:tailEnd/>
        </a:ln>
        <a:extLst>
          <a:ext uri="{909E8E84-426E-40DD-AFC4-6F175D3DCCD1}">
            <a14:hiddenFill xmlns:a14="http://schemas.microsoft.com/office/drawing/2010/main">
              <a:noFill/>
            </a14:hiddenFill>
          </a:ext>
        </a:extLst>
      </xdr:spPr>
    </xdr:cxnSp>
    <xdr:clientData/>
  </xdr:twoCellAnchor>
  <xdr:twoCellAnchor editAs="oneCell">
    <xdr:from>
      <xdr:col>5</xdr:col>
      <xdr:colOff>28575</xdr:colOff>
      <xdr:row>166</xdr:row>
      <xdr:rowOff>66675</xdr:rowOff>
    </xdr:from>
    <xdr:to>
      <xdr:col>13</xdr:col>
      <xdr:colOff>532157</xdr:colOff>
      <xdr:row>168</xdr:row>
      <xdr:rowOff>133214</xdr:rowOff>
    </xdr:to>
    <xdr:pic>
      <xdr:nvPicPr>
        <xdr:cNvPr id="12" name="Picture 11">
          <a:extLst>
            <a:ext uri="{FF2B5EF4-FFF2-40B4-BE49-F238E27FC236}">
              <a16:creationId xmlns:a16="http://schemas.microsoft.com/office/drawing/2014/main" id="{9CD75C30-FF4B-458B-BF5C-431CB7B23F82}"/>
            </a:ext>
          </a:extLst>
        </xdr:cNvPr>
        <xdr:cNvPicPr>
          <a:picLocks noChangeAspect="1"/>
        </xdr:cNvPicPr>
      </xdr:nvPicPr>
      <xdr:blipFill>
        <a:blip xmlns:r="http://schemas.openxmlformats.org/officeDocument/2006/relationships" r:embed="rId2"/>
        <a:stretch>
          <a:fillRect/>
        </a:stretch>
      </xdr:blipFill>
      <xdr:spPr>
        <a:xfrm>
          <a:off x="1828800" y="34642425"/>
          <a:ext cx="3094382" cy="28287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9363</xdr:colOff>
      <xdr:row>14</xdr:row>
      <xdr:rowOff>3176</xdr:rowOff>
    </xdr:from>
    <xdr:to>
      <xdr:col>18</xdr:col>
      <xdr:colOff>62280</xdr:colOff>
      <xdr:row>37</xdr:row>
      <xdr:rowOff>1003226</xdr:rowOff>
    </xdr:to>
    <xdr:sp macro="" textlink="">
      <xdr:nvSpPr>
        <xdr:cNvPr id="2" name="Right Triangle 1">
          <a:extLst>
            <a:ext uri="{FF2B5EF4-FFF2-40B4-BE49-F238E27FC236}">
              <a16:creationId xmlns:a16="http://schemas.microsoft.com/office/drawing/2014/main" id="{00000000-0008-0000-0E00-000002000000}"/>
            </a:ext>
          </a:extLst>
        </xdr:cNvPr>
        <xdr:cNvSpPr/>
      </xdr:nvSpPr>
      <xdr:spPr>
        <a:xfrm flipV="1">
          <a:off x="3438363" y="3470276"/>
          <a:ext cx="738717" cy="6696000"/>
        </a:xfrm>
        <a:prstGeom prst="rtTriangle">
          <a:avLst/>
        </a:prstGeom>
        <a:solidFill>
          <a:srgbClr val="245BA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editAs="oneCell">
    <xdr:from>
      <xdr:col>0</xdr:col>
      <xdr:colOff>0</xdr:colOff>
      <xdr:row>0</xdr:row>
      <xdr:rowOff>0</xdr:rowOff>
    </xdr:from>
    <xdr:to>
      <xdr:col>28</xdr:col>
      <xdr:colOff>409575</xdr:colOff>
      <xdr:row>5</xdr:row>
      <xdr:rowOff>238125</xdr:rowOff>
    </xdr:to>
    <xdr:pic>
      <xdr:nvPicPr>
        <xdr:cNvPr id="4" name="Picture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543675" cy="1476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0000"/>
  </sheetPr>
  <dimension ref="A2:W191"/>
  <sheetViews>
    <sheetView showGridLines="0" tabSelected="1" showWhiteSpace="0" zoomScale="70" zoomScaleNormal="70" zoomScaleSheetLayoutView="100" workbookViewId="0"/>
  </sheetViews>
  <sheetFormatPr defaultColWidth="9" defaultRowHeight="13.2" x14ac:dyDescent="0.25"/>
  <cols>
    <col min="1" max="1" width="7" customWidth="1"/>
    <col min="2" max="11" width="5" customWidth="1"/>
    <col min="12" max="12" width="3.88671875" customWidth="1"/>
    <col min="13" max="13" width="5" customWidth="1"/>
    <col min="14" max="14" width="11.5546875" bestFit="1" customWidth="1"/>
    <col min="15" max="15" width="2.109375" customWidth="1"/>
    <col min="16" max="17" width="1.44140625" customWidth="1"/>
    <col min="18" max="18" width="10.88671875" customWidth="1"/>
    <col min="19" max="19" width="3" customWidth="1"/>
    <col min="20" max="23" width="5" customWidth="1"/>
    <col min="24" max="24" width="7.109375" customWidth="1"/>
    <col min="25" max="27" width="5" customWidth="1"/>
  </cols>
  <sheetData>
    <row r="2" spans="1:23" ht="13.5" customHeight="1" x14ac:dyDescent="0.25">
      <c r="V2" s="13"/>
      <c r="W2" s="13"/>
    </row>
    <row r="3" spans="1:23" ht="12.75" customHeight="1" x14ac:dyDescent="0.25">
      <c r="N3" s="14" t="s">
        <v>20</v>
      </c>
      <c r="O3" s="14"/>
      <c r="P3" s="208"/>
      <c r="Q3" s="15"/>
      <c r="R3" s="20" t="s">
        <v>355</v>
      </c>
      <c r="U3" s="13"/>
      <c r="V3" s="13"/>
      <c r="W3" s="13"/>
    </row>
    <row r="4" spans="1:23" ht="21" x14ac:dyDescent="0.35">
      <c r="N4" s="68" t="s">
        <v>170</v>
      </c>
      <c r="O4" s="16"/>
      <c r="P4" s="208"/>
      <c r="Q4" s="15"/>
      <c r="R4" s="17">
        <v>2018</v>
      </c>
    </row>
    <row r="9" spans="1:23" ht="36.75" customHeight="1" x14ac:dyDescent="0.55000000000000004">
      <c r="A9" s="214" t="s">
        <v>405</v>
      </c>
      <c r="B9" s="214"/>
      <c r="C9" s="214"/>
      <c r="D9" s="214"/>
      <c r="E9" s="214"/>
      <c r="F9" s="214"/>
      <c r="G9" s="214"/>
      <c r="H9" s="214"/>
      <c r="I9" s="214"/>
      <c r="J9" s="214"/>
      <c r="K9" s="214"/>
      <c r="L9" s="214"/>
      <c r="M9" s="214"/>
      <c r="N9" s="214"/>
      <c r="O9" s="214"/>
      <c r="P9" s="214"/>
      <c r="Q9" s="214"/>
      <c r="R9" s="214"/>
      <c r="S9" s="214"/>
      <c r="T9" s="214"/>
    </row>
    <row r="10" spans="1:23" ht="36.75" customHeight="1" x14ac:dyDescent="0.55000000000000004">
      <c r="A10" s="214" t="s">
        <v>368</v>
      </c>
      <c r="B10" s="214"/>
      <c r="C10" s="214"/>
      <c r="D10" s="214"/>
      <c r="E10" s="214"/>
      <c r="F10" s="214"/>
      <c r="G10" s="214"/>
      <c r="H10" s="214"/>
      <c r="I10" s="214"/>
      <c r="J10" s="214"/>
      <c r="K10" s="214"/>
      <c r="L10" s="214"/>
      <c r="M10" s="214"/>
      <c r="N10" s="214"/>
      <c r="O10" s="214"/>
      <c r="P10" s="214"/>
      <c r="Q10" s="214"/>
      <c r="R10" s="214"/>
      <c r="S10" s="214"/>
      <c r="T10" s="214"/>
    </row>
    <row r="11" spans="1:23" ht="36.75" customHeight="1" x14ac:dyDescent="0.25">
      <c r="A11" s="213" t="s">
        <v>367</v>
      </c>
      <c r="B11" s="213"/>
      <c r="C11" s="213"/>
      <c r="D11" s="213"/>
      <c r="E11" s="213"/>
      <c r="F11" s="213"/>
      <c r="G11" s="213"/>
      <c r="H11" s="213"/>
      <c r="I11" s="213"/>
      <c r="J11" s="213"/>
      <c r="K11" s="213"/>
      <c r="L11" s="213"/>
      <c r="M11" s="213"/>
      <c r="N11" s="213"/>
      <c r="O11" s="213"/>
      <c r="P11" s="213"/>
      <c r="Q11" s="213"/>
      <c r="R11" s="213"/>
      <c r="S11" s="213"/>
      <c r="T11" s="213"/>
    </row>
    <row r="61" spans="2:19" ht="16.350000000000001" customHeight="1" x14ac:dyDescent="0.25">
      <c r="B61" s="73" t="s">
        <v>49</v>
      </c>
    </row>
    <row r="62" spans="2:19" ht="18" customHeight="1" x14ac:dyDescent="0.25">
      <c r="B62" s="36" t="s">
        <v>50</v>
      </c>
      <c r="C62" s="74"/>
      <c r="D62" s="74"/>
      <c r="E62" s="10"/>
      <c r="F62" s="36" t="s">
        <v>51</v>
      </c>
      <c r="G62" s="74"/>
      <c r="H62" s="74"/>
      <c r="I62" s="74"/>
      <c r="J62" s="10"/>
      <c r="K62" s="36" t="s">
        <v>52</v>
      </c>
      <c r="L62" s="74"/>
      <c r="M62" s="74"/>
      <c r="N62" s="74"/>
      <c r="O62" s="74"/>
      <c r="P62" s="74"/>
      <c r="Q62" s="74"/>
      <c r="R62" s="74"/>
      <c r="S62" s="10"/>
    </row>
    <row r="63" spans="2:19" ht="24.6" customHeight="1" x14ac:dyDescent="0.25">
      <c r="B63" s="75" t="s">
        <v>411</v>
      </c>
      <c r="C63" s="35"/>
      <c r="D63" s="35"/>
      <c r="E63" s="10"/>
      <c r="F63" s="37" t="s">
        <v>369</v>
      </c>
      <c r="G63" s="74"/>
      <c r="H63" s="74"/>
      <c r="I63" s="74"/>
      <c r="J63" s="10"/>
      <c r="K63" s="36" t="s">
        <v>412</v>
      </c>
      <c r="L63" s="74"/>
      <c r="M63" s="35"/>
      <c r="N63" s="35"/>
      <c r="O63" s="35"/>
      <c r="P63" s="35"/>
      <c r="Q63" s="35"/>
      <c r="R63" s="35"/>
      <c r="S63" s="10"/>
    </row>
    <row r="64" spans="2:19" ht="12.75" customHeight="1" x14ac:dyDescent="0.25"/>
    <row r="65" spans="1:2" ht="12.75" customHeight="1" x14ac:dyDescent="0.25"/>
    <row r="66" spans="1:2" ht="12.75" customHeight="1" x14ac:dyDescent="0.25"/>
    <row r="67" spans="1:2" ht="12.75" customHeight="1" x14ac:dyDescent="0.25">
      <c r="A67" s="55"/>
    </row>
    <row r="68" spans="1:2" ht="12.75" customHeight="1" x14ac:dyDescent="0.25">
      <c r="A68" s="24"/>
    </row>
    <row r="69" spans="1:2" ht="12.75" customHeight="1" x14ac:dyDescent="0.25">
      <c r="A69" s="23"/>
    </row>
    <row r="70" spans="1:2" ht="12.75" customHeight="1" x14ac:dyDescent="0.25">
      <c r="A70" s="23"/>
    </row>
    <row r="71" spans="1:2" ht="12.75" customHeight="1" x14ac:dyDescent="0.25">
      <c r="A71" s="23"/>
    </row>
    <row r="72" spans="1:2" ht="12.75" customHeight="1" x14ac:dyDescent="0.25">
      <c r="A72" s="19"/>
    </row>
    <row r="73" spans="1:2" ht="12.75" customHeight="1" x14ac:dyDescent="0.25">
      <c r="A73" s="19"/>
    </row>
    <row r="74" spans="1:2" ht="12.75" customHeight="1" x14ac:dyDescent="0.25">
      <c r="A74" s="19"/>
    </row>
    <row r="75" spans="1:2" ht="12.75" customHeight="1" x14ac:dyDescent="0.25">
      <c r="A75" s="19"/>
    </row>
    <row r="76" spans="1:2" ht="12.75" customHeight="1" x14ac:dyDescent="0.25">
      <c r="A76" s="19"/>
    </row>
    <row r="77" spans="1:2" ht="12.75" customHeight="1" x14ac:dyDescent="0.25">
      <c r="A77" s="72"/>
    </row>
    <row r="78" spans="1:2" ht="12.75" customHeight="1" x14ac:dyDescent="0.25">
      <c r="A78" s="24"/>
    </row>
    <row r="79" spans="1:2" ht="19.5" customHeight="1" x14ac:dyDescent="0.25">
      <c r="A79" s="23"/>
      <c r="B79" s="76" t="s">
        <v>43</v>
      </c>
    </row>
    <row r="80" spans="1:2" ht="12.75" customHeight="1" x14ac:dyDescent="0.25">
      <c r="A80" s="23"/>
      <c r="B80" s="24"/>
    </row>
    <row r="81" spans="1:6" ht="12.75" customHeight="1" x14ac:dyDescent="0.25">
      <c r="A81" s="23"/>
      <c r="B81" s="23" t="s">
        <v>42</v>
      </c>
    </row>
    <row r="82" spans="1:6" ht="12.75" customHeight="1" x14ac:dyDescent="0.25">
      <c r="A82" s="19"/>
      <c r="B82" s="23" t="s">
        <v>41</v>
      </c>
    </row>
    <row r="83" spans="1:6" ht="12.75" customHeight="1" x14ac:dyDescent="0.25">
      <c r="A83" s="19"/>
      <c r="B83" s="23" t="s">
        <v>40</v>
      </c>
    </row>
    <row r="84" spans="1:6" ht="12.75" customHeight="1" x14ac:dyDescent="0.25">
      <c r="A84" s="19"/>
      <c r="B84" s="19"/>
      <c r="F84" s="77"/>
    </row>
    <row r="85" spans="1:6" ht="12.75" customHeight="1" x14ac:dyDescent="0.25">
      <c r="A85" s="19"/>
      <c r="B85" s="19"/>
      <c r="F85" s="77"/>
    </row>
    <row r="86" spans="1:6" ht="12.75" customHeight="1" x14ac:dyDescent="0.25">
      <c r="A86" s="19"/>
      <c r="B86" s="19"/>
      <c r="F86" s="77"/>
    </row>
    <row r="87" spans="1:6" ht="12.75" customHeight="1" x14ac:dyDescent="0.25">
      <c r="A87" s="19"/>
      <c r="B87" s="19"/>
      <c r="F87" s="77"/>
    </row>
    <row r="88" spans="1:6" ht="12.75" customHeight="1" x14ac:dyDescent="0.25">
      <c r="A88" s="19"/>
      <c r="B88" s="19"/>
      <c r="F88" s="77"/>
    </row>
    <row r="89" spans="1:6" ht="12.75" customHeight="1" x14ac:dyDescent="0.25">
      <c r="A89" s="19"/>
      <c r="B89" s="19"/>
      <c r="F89" s="77"/>
    </row>
    <row r="90" spans="1:6" ht="12.75" customHeight="1" x14ac:dyDescent="0.25">
      <c r="A90" s="19"/>
      <c r="B90" s="19"/>
      <c r="F90" s="77"/>
    </row>
    <row r="91" spans="1:6" ht="12.75" customHeight="1" x14ac:dyDescent="0.25">
      <c r="A91" s="19"/>
      <c r="B91" s="19"/>
      <c r="F91" s="77"/>
    </row>
    <row r="92" spans="1:6" ht="12.75" customHeight="1" x14ac:dyDescent="0.25">
      <c r="A92" s="19"/>
      <c r="B92" s="19"/>
      <c r="F92" s="77"/>
    </row>
    <row r="93" spans="1:6" ht="12.75" customHeight="1" x14ac:dyDescent="0.25">
      <c r="A93" s="19"/>
      <c r="B93" s="19"/>
      <c r="F93" s="77"/>
    </row>
    <row r="94" spans="1:6" ht="12.75" customHeight="1" x14ac:dyDescent="0.25">
      <c r="A94" s="19"/>
      <c r="B94" s="19"/>
      <c r="F94" s="77"/>
    </row>
    <row r="95" spans="1:6" ht="12.75" customHeight="1" x14ac:dyDescent="0.25">
      <c r="A95" s="19"/>
      <c r="B95" s="19"/>
      <c r="F95" s="77"/>
    </row>
    <row r="96" spans="1:6" ht="12.75" customHeight="1" x14ac:dyDescent="0.25">
      <c r="A96" s="19"/>
      <c r="B96" s="19"/>
      <c r="F96" s="77"/>
    </row>
    <row r="97" spans="1:6" ht="12.75" customHeight="1" x14ac:dyDescent="0.25">
      <c r="A97" s="19"/>
      <c r="B97" s="19"/>
      <c r="F97" s="77"/>
    </row>
    <row r="98" spans="1:6" ht="12.75" customHeight="1" x14ac:dyDescent="0.25">
      <c r="A98" s="19"/>
      <c r="B98" s="19"/>
      <c r="F98" s="77"/>
    </row>
    <row r="99" spans="1:6" ht="12.75" customHeight="1" x14ac:dyDescent="0.25">
      <c r="A99" s="19"/>
      <c r="B99" s="19"/>
      <c r="F99" s="77"/>
    </row>
    <row r="100" spans="1:6" ht="14.4" x14ac:dyDescent="0.25">
      <c r="A100" s="21"/>
      <c r="B100" s="22" t="s">
        <v>39</v>
      </c>
    </row>
    <row r="101" spans="1:6" x14ac:dyDescent="0.25">
      <c r="A101" s="21"/>
      <c r="B101" s="21" t="s">
        <v>38</v>
      </c>
    </row>
    <row r="102" spans="1:6" x14ac:dyDescent="0.25">
      <c r="A102" s="21"/>
      <c r="B102" s="21" t="s">
        <v>37</v>
      </c>
    </row>
    <row r="103" spans="1:6" x14ac:dyDescent="0.25">
      <c r="A103" s="21"/>
      <c r="B103" s="21" t="s">
        <v>36</v>
      </c>
    </row>
    <row r="104" spans="1:6" x14ac:dyDescent="0.25">
      <c r="A104" s="21"/>
      <c r="B104" s="21" t="s">
        <v>35</v>
      </c>
    </row>
    <row r="105" spans="1:6" x14ac:dyDescent="0.25">
      <c r="A105" s="21"/>
      <c r="B105" s="21" t="s">
        <v>34</v>
      </c>
    </row>
    <row r="106" spans="1:6" x14ac:dyDescent="0.25">
      <c r="A106" s="21"/>
      <c r="B106" s="21" t="s">
        <v>33</v>
      </c>
    </row>
    <row r="107" spans="1:6" x14ac:dyDescent="0.25">
      <c r="A107" s="21"/>
      <c r="B107" s="21" t="s">
        <v>32</v>
      </c>
    </row>
    <row r="108" spans="1:6" x14ac:dyDescent="0.25">
      <c r="A108" s="21"/>
      <c r="B108" s="21" t="s">
        <v>31</v>
      </c>
    </row>
    <row r="109" spans="1:6" x14ac:dyDescent="0.25">
      <c r="A109" s="21"/>
      <c r="B109" s="21" t="s">
        <v>30</v>
      </c>
    </row>
    <row r="110" spans="1:6" ht="14.4" x14ac:dyDescent="0.25">
      <c r="A110" s="22"/>
      <c r="B110" s="21" t="s">
        <v>29</v>
      </c>
    </row>
    <row r="111" spans="1:6" x14ac:dyDescent="0.25">
      <c r="A111" s="21"/>
      <c r="B111" s="21"/>
    </row>
    <row r="112" spans="1:6" ht="14.4" x14ac:dyDescent="0.25">
      <c r="A112" s="21"/>
      <c r="B112" s="22" t="s">
        <v>28</v>
      </c>
    </row>
    <row r="113" spans="1:20" x14ac:dyDescent="0.25">
      <c r="A113" s="21"/>
      <c r="B113" s="21" t="s">
        <v>27</v>
      </c>
    </row>
    <row r="114" spans="1:20" x14ac:dyDescent="0.25">
      <c r="A114" s="21"/>
      <c r="B114" s="21" t="s">
        <v>26</v>
      </c>
    </row>
    <row r="115" spans="1:20" x14ac:dyDescent="0.25">
      <c r="A115" s="21"/>
      <c r="B115" s="21" t="s">
        <v>25</v>
      </c>
    </row>
    <row r="116" spans="1:20" x14ac:dyDescent="0.25">
      <c r="A116" s="21"/>
      <c r="B116" s="21" t="s">
        <v>24</v>
      </c>
    </row>
    <row r="117" spans="1:20" x14ac:dyDescent="0.25">
      <c r="A117" s="21"/>
      <c r="B117" s="21" t="s">
        <v>23</v>
      </c>
    </row>
    <row r="118" spans="1:20" x14ac:dyDescent="0.25">
      <c r="B118" s="21" t="s">
        <v>22</v>
      </c>
    </row>
    <row r="119" spans="1:20" x14ac:dyDescent="0.25">
      <c r="B119" s="21" t="s">
        <v>21</v>
      </c>
    </row>
    <row r="123" spans="1:20" ht="17.399999999999999" x14ac:dyDescent="0.25">
      <c r="A123" s="210" t="s">
        <v>413</v>
      </c>
      <c r="B123" s="211"/>
      <c r="C123" s="211"/>
      <c r="D123" s="211"/>
      <c r="E123" s="211"/>
      <c r="F123" s="211"/>
      <c r="G123" s="211"/>
      <c r="H123" s="211"/>
      <c r="I123" s="211"/>
      <c r="J123" s="211"/>
      <c r="K123" s="211"/>
      <c r="L123" s="211"/>
      <c r="M123" s="211"/>
      <c r="N123" s="211"/>
      <c r="O123" s="211"/>
      <c r="P123" s="211"/>
      <c r="Q123" s="211"/>
      <c r="R123" s="211"/>
      <c r="S123" s="211"/>
      <c r="T123" s="211"/>
    </row>
    <row r="124" spans="1:20" ht="17.399999999999999" x14ac:dyDescent="0.25">
      <c r="A124" s="211" t="s">
        <v>370</v>
      </c>
      <c r="B124" s="211"/>
      <c r="C124" s="211"/>
      <c r="D124" s="211"/>
      <c r="E124" s="211"/>
      <c r="F124" s="211"/>
      <c r="G124" s="211"/>
      <c r="H124" s="211"/>
      <c r="I124" s="211"/>
      <c r="J124" s="211"/>
      <c r="K124" s="211"/>
      <c r="L124" s="211"/>
      <c r="M124" s="211"/>
      <c r="N124" s="211"/>
      <c r="O124" s="211"/>
      <c r="P124" s="211"/>
      <c r="Q124" s="211"/>
      <c r="R124" s="211"/>
      <c r="S124" s="211"/>
      <c r="T124" s="211"/>
    </row>
    <row r="125" spans="1:20" ht="17.399999999999999" x14ac:dyDescent="0.25">
      <c r="A125" s="9"/>
      <c r="B125" s="56"/>
      <c r="C125" s="56"/>
      <c r="D125" s="56"/>
      <c r="E125" s="56"/>
      <c r="F125" s="56"/>
      <c r="G125" s="56"/>
      <c r="H125" s="56"/>
      <c r="I125" s="56"/>
      <c r="J125" s="56"/>
      <c r="K125" s="56"/>
      <c r="L125" s="56"/>
      <c r="M125" s="56"/>
      <c r="N125" s="56"/>
      <c r="O125" s="56"/>
      <c r="P125" s="56"/>
      <c r="Q125" s="56"/>
      <c r="R125" s="56"/>
    </row>
    <row r="126" spans="1:20" ht="17.399999999999999" x14ac:dyDescent="0.25">
      <c r="A126" s="212" t="s">
        <v>44</v>
      </c>
      <c r="B126" s="212"/>
      <c r="C126" s="212"/>
      <c r="D126" s="212"/>
      <c r="E126" s="212"/>
      <c r="F126" s="212"/>
      <c r="G126" s="212"/>
      <c r="H126" s="212"/>
      <c r="I126" s="212"/>
      <c r="J126" s="212"/>
      <c r="K126" s="212"/>
      <c r="L126" s="212"/>
      <c r="M126" s="212"/>
      <c r="N126" s="212"/>
      <c r="O126" s="212"/>
      <c r="P126" s="212"/>
      <c r="Q126" s="212"/>
      <c r="R126" s="212"/>
      <c r="S126" s="212"/>
      <c r="T126" s="212"/>
    </row>
    <row r="127" spans="1:20" x14ac:dyDescent="0.25">
      <c r="A127" s="9"/>
      <c r="B127" s="57"/>
      <c r="C127" s="57"/>
      <c r="D127" s="57"/>
      <c r="E127" s="57"/>
      <c r="F127" s="57"/>
      <c r="G127" s="57"/>
      <c r="H127" s="57"/>
      <c r="I127" s="57"/>
      <c r="J127" s="57"/>
      <c r="K127" s="57"/>
      <c r="L127" s="57"/>
      <c r="M127" s="57"/>
      <c r="N127" s="57"/>
      <c r="O127" s="57"/>
      <c r="P127" s="57"/>
      <c r="Q127" s="57"/>
      <c r="R127" s="57"/>
    </row>
    <row r="128" spans="1:20" ht="98.25" customHeight="1" x14ac:dyDescent="0.25">
      <c r="A128" s="209" t="s">
        <v>94</v>
      </c>
      <c r="B128" s="209"/>
      <c r="C128" s="209"/>
      <c r="D128" s="209"/>
      <c r="E128" s="209"/>
      <c r="F128" s="209"/>
      <c r="G128" s="209"/>
      <c r="H128" s="209"/>
      <c r="I128" s="209"/>
      <c r="J128" s="209"/>
      <c r="K128" s="209"/>
      <c r="L128" s="209"/>
      <c r="M128" s="209"/>
      <c r="N128" s="209"/>
      <c r="O128" s="209"/>
      <c r="P128" s="209"/>
      <c r="Q128" s="209"/>
      <c r="R128" s="209"/>
      <c r="S128" s="209"/>
      <c r="T128" s="209"/>
    </row>
    <row r="129" spans="1:20" x14ac:dyDescent="0.25">
      <c r="A129" s="9"/>
      <c r="B129" s="1"/>
      <c r="C129" s="1"/>
      <c r="D129" s="1"/>
      <c r="E129" s="1"/>
      <c r="F129" s="1"/>
      <c r="G129" s="1"/>
      <c r="H129" s="1"/>
      <c r="I129" s="1"/>
      <c r="J129" s="1"/>
      <c r="K129" s="1"/>
      <c r="L129" s="1"/>
      <c r="M129" s="1"/>
      <c r="N129" s="1"/>
      <c r="O129" s="1"/>
      <c r="P129" s="1"/>
      <c r="Q129" s="1"/>
      <c r="R129" s="1"/>
      <c r="S129" s="1"/>
    </row>
    <row r="130" spans="1:20" ht="54.75" customHeight="1" x14ac:dyDescent="0.25">
      <c r="A130" s="209" t="s">
        <v>95</v>
      </c>
      <c r="B130" s="209"/>
      <c r="C130" s="209"/>
      <c r="D130" s="209"/>
      <c r="E130" s="209"/>
      <c r="F130" s="209"/>
      <c r="G130" s="209"/>
      <c r="H130" s="209"/>
      <c r="I130" s="209"/>
      <c r="J130" s="209"/>
      <c r="K130" s="209"/>
      <c r="L130" s="209"/>
      <c r="M130" s="209"/>
      <c r="N130" s="209"/>
      <c r="O130" s="209"/>
      <c r="P130" s="209"/>
      <c r="Q130" s="209"/>
      <c r="R130" s="209"/>
      <c r="S130" s="209"/>
      <c r="T130" s="209"/>
    </row>
    <row r="131" spans="1:20" x14ac:dyDescent="0.25">
      <c r="A131" s="9"/>
      <c r="B131" s="1"/>
      <c r="C131" s="1"/>
      <c r="D131" s="1"/>
      <c r="E131" s="1"/>
      <c r="F131" s="1"/>
      <c r="G131" s="1"/>
      <c r="H131" s="1"/>
      <c r="I131" s="1"/>
      <c r="J131" s="1"/>
      <c r="K131" s="1"/>
      <c r="L131" s="1"/>
      <c r="M131" s="1"/>
      <c r="N131" s="1"/>
      <c r="O131" s="1"/>
      <c r="P131" s="1"/>
      <c r="Q131" s="1"/>
      <c r="R131" s="1"/>
      <c r="S131" s="1"/>
    </row>
    <row r="132" spans="1:20" ht="98.25" customHeight="1" x14ac:dyDescent="0.25">
      <c r="A132" s="209" t="s">
        <v>91</v>
      </c>
      <c r="B132" s="209"/>
      <c r="C132" s="209"/>
      <c r="D132" s="209"/>
      <c r="E132" s="209"/>
      <c r="F132" s="209"/>
      <c r="G132" s="209"/>
      <c r="H132" s="209"/>
      <c r="I132" s="209"/>
      <c r="J132" s="209"/>
      <c r="K132" s="209"/>
      <c r="L132" s="209"/>
      <c r="M132" s="209"/>
      <c r="N132" s="209"/>
      <c r="O132" s="209"/>
      <c r="P132" s="209"/>
      <c r="Q132" s="209"/>
      <c r="R132" s="209"/>
      <c r="S132" s="209"/>
      <c r="T132" s="209"/>
    </row>
    <row r="133" spans="1:20" x14ac:dyDescent="0.25">
      <c r="A133" s="71"/>
      <c r="B133" s="71"/>
      <c r="C133" s="71"/>
      <c r="D133" s="71"/>
      <c r="E133" s="71"/>
      <c r="F133" s="71"/>
      <c r="G133" s="71"/>
      <c r="H133" s="71"/>
      <c r="I133" s="71"/>
      <c r="J133" s="71"/>
      <c r="K133" s="71"/>
      <c r="L133" s="71"/>
      <c r="M133" s="71"/>
      <c r="N133" s="71"/>
      <c r="O133" s="71"/>
      <c r="P133" s="71"/>
      <c r="Q133" s="71"/>
      <c r="R133" s="71"/>
      <c r="S133" s="71"/>
      <c r="T133" s="71"/>
    </row>
    <row r="134" spans="1:20" ht="30.75" customHeight="1" x14ac:dyDescent="0.25">
      <c r="A134" s="216" t="s">
        <v>96</v>
      </c>
      <c r="B134" s="216"/>
      <c r="C134" s="216"/>
      <c r="D134" s="216"/>
      <c r="E134" s="216"/>
      <c r="F134" s="216"/>
      <c r="G134" s="216"/>
      <c r="H134" s="216"/>
      <c r="I134" s="216"/>
      <c r="J134" s="216"/>
      <c r="K134" s="216"/>
      <c r="L134" s="216"/>
      <c r="M134" s="216"/>
      <c r="N134" s="216"/>
      <c r="O134" s="216"/>
      <c r="P134" s="216"/>
      <c r="Q134" s="216"/>
      <c r="R134" s="216"/>
      <c r="S134" s="216"/>
      <c r="T134" s="216"/>
    </row>
    <row r="135" spans="1:20" x14ac:dyDescent="0.25">
      <c r="A135" s="70"/>
      <c r="B135" s="70"/>
      <c r="C135" s="70"/>
      <c r="D135" s="70"/>
      <c r="E135" s="70"/>
      <c r="F135" s="70"/>
      <c r="G135" s="70"/>
      <c r="H135" s="70"/>
      <c r="I135" s="70"/>
      <c r="J135" s="70"/>
      <c r="K135" s="70"/>
      <c r="L135" s="70"/>
      <c r="M135" s="70"/>
      <c r="N135" s="70"/>
      <c r="O135" s="70"/>
      <c r="P135" s="70"/>
      <c r="Q135" s="70"/>
      <c r="R135" s="70"/>
      <c r="S135" s="70"/>
      <c r="T135" s="70"/>
    </row>
    <row r="136" spans="1:20" ht="54" customHeight="1" x14ac:dyDescent="0.25">
      <c r="A136" s="215" t="s">
        <v>97</v>
      </c>
      <c r="B136" s="215"/>
      <c r="C136" s="215"/>
      <c r="D136" s="215"/>
      <c r="E136" s="215"/>
      <c r="F136" s="215"/>
      <c r="G136" s="215"/>
      <c r="H136" s="215"/>
      <c r="I136" s="215"/>
      <c r="J136" s="215"/>
      <c r="K136" s="215"/>
      <c r="L136" s="215"/>
      <c r="M136" s="215"/>
      <c r="N136" s="215"/>
      <c r="O136" s="215"/>
      <c r="P136" s="215"/>
      <c r="Q136" s="215"/>
      <c r="R136" s="215"/>
      <c r="S136" s="215"/>
      <c r="T136" s="215"/>
    </row>
    <row r="137" spans="1:20" x14ac:dyDescent="0.25">
      <c r="A137" s="9"/>
      <c r="B137" s="1"/>
      <c r="C137" s="1"/>
      <c r="D137" s="1"/>
      <c r="E137" s="1"/>
      <c r="F137" s="1"/>
      <c r="G137" s="1"/>
      <c r="H137" s="1"/>
      <c r="I137" s="1"/>
      <c r="J137" s="1"/>
      <c r="K137" s="1"/>
      <c r="L137" s="1"/>
      <c r="M137" s="1"/>
      <c r="N137" s="1"/>
      <c r="O137" s="1"/>
      <c r="P137" s="1"/>
      <c r="Q137" s="1"/>
      <c r="R137" s="1"/>
      <c r="S137" s="1"/>
    </row>
    <row r="138" spans="1:20" ht="63.75" customHeight="1" x14ac:dyDescent="0.25">
      <c r="A138" s="209"/>
      <c r="B138" s="209"/>
      <c r="C138" s="209"/>
      <c r="D138" s="209"/>
      <c r="E138" s="209"/>
      <c r="F138" s="209"/>
      <c r="G138" s="209"/>
      <c r="H138" s="209"/>
      <c r="I138" s="209"/>
      <c r="J138" s="209"/>
      <c r="K138" s="209"/>
      <c r="L138" s="209"/>
      <c r="M138" s="209"/>
      <c r="N138" s="209"/>
      <c r="O138" s="209"/>
      <c r="P138" s="209"/>
      <c r="Q138" s="209"/>
      <c r="R138" s="209"/>
      <c r="S138" s="209"/>
      <c r="T138" s="209"/>
    </row>
    <row r="139" spans="1:20" x14ac:dyDescent="0.25">
      <c r="A139" s="54"/>
      <c r="B139" s="54"/>
      <c r="C139" s="54"/>
      <c r="D139" s="54"/>
      <c r="E139" s="54"/>
      <c r="F139" s="54"/>
      <c r="G139" s="54"/>
      <c r="H139" s="54"/>
      <c r="I139" s="54"/>
      <c r="J139" s="54"/>
      <c r="K139" s="54"/>
      <c r="L139" s="54"/>
      <c r="M139" s="54"/>
      <c r="N139" s="54"/>
      <c r="O139" s="54"/>
      <c r="P139" s="54"/>
      <c r="Q139" s="54"/>
      <c r="R139" s="54"/>
      <c r="S139" s="54"/>
      <c r="T139" s="54"/>
    </row>
    <row r="140" spans="1:20" x14ac:dyDescent="0.25">
      <c r="B140" s="216"/>
      <c r="C140" s="216"/>
      <c r="D140" s="216"/>
      <c r="E140" s="216"/>
      <c r="F140" s="216"/>
      <c r="G140" s="216"/>
      <c r="H140" s="216"/>
      <c r="I140" s="216"/>
      <c r="J140" s="216"/>
      <c r="K140" s="216"/>
      <c r="L140" s="216"/>
      <c r="M140" s="216"/>
      <c r="N140" s="216"/>
      <c r="O140" s="216"/>
      <c r="P140" s="216"/>
      <c r="Q140" s="216"/>
      <c r="R140" s="216"/>
      <c r="S140" s="216"/>
      <c r="T140" s="216"/>
    </row>
    <row r="141" spans="1:20" x14ac:dyDescent="0.25">
      <c r="B141" s="216"/>
      <c r="C141" s="216"/>
      <c r="D141" s="216"/>
      <c r="E141" s="216"/>
      <c r="F141" s="216"/>
      <c r="G141" s="216"/>
      <c r="H141" s="216"/>
      <c r="I141" s="216"/>
      <c r="J141" s="216"/>
      <c r="K141" s="216"/>
      <c r="L141" s="216"/>
      <c r="M141" s="216"/>
      <c r="N141" s="216"/>
      <c r="O141" s="216"/>
      <c r="P141" s="216"/>
      <c r="Q141" s="216"/>
      <c r="R141" s="216"/>
      <c r="S141" s="216"/>
      <c r="T141" s="216"/>
    </row>
    <row r="142" spans="1:20" x14ac:dyDescent="0.25">
      <c r="B142" s="9"/>
      <c r="C142" s="1"/>
      <c r="D142" s="1"/>
      <c r="E142" s="1"/>
      <c r="F142" s="1"/>
      <c r="G142" s="1"/>
      <c r="H142" s="1"/>
      <c r="I142" s="1"/>
      <c r="J142" s="1"/>
      <c r="K142" s="1"/>
      <c r="L142" s="1"/>
      <c r="M142" s="1"/>
      <c r="N142" s="1"/>
      <c r="O142" s="1"/>
      <c r="P142" s="1"/>
      <c r="Q142" s="1"/>
      <c r="R142" s="1"/>
      <c r="S142" s="1"/>
      <c r="T142" s="1"/>
    </row>
    <row r="143" spans="1:20" x14ac:dyDescent="0.25">
      <c r="B143" s="217"/>
      <c r="C143" s="217"/>
      <c r="D143" s="217"/>
      <c r="E143" s="217"/>
      <c r="F143" s="217"/>
      <c r="G143" s="217"/>
      <c r="H143" s="217"/>
      <c r="I143" s="217"/>
      <c r="J143" s="217"/>
      <c r="K143" s="217"/>
      <c r="L143" s="217"/>
      <c r="M143" s="217"/>
      <c r="N143" s="217"/>
      <c r="O143" s="217"/>
      <c r="P143" s="217"/>
      <c r="Q143" s="217"/>
      <c r="R143" s="217"/>
      <c r="S143" s="217"/>
      <c r="T143" s="217"/>
    </row>
    <row r="144" spans="1:20" x14ac:dyDescent="0.25">
      <c r="B144" s="9"/>
      <c r="C144" s="1"/>
      <c r="D144" s="1"/>
      <c r="E144" s="1"/>
      <c r="F144" s="1"/>
      <c r="G144" s="1"/>
      <c r="H144" s="1"/>
      <c r="I144" s="1"/>
      <c r="J144" s="1"/>
      <c r="K144" s="1"/>
      <c r="L144" s="1"/>
      <c r="M144" s="1"/>
      <c r="N144" s="1"/>
      <c r="O144" s="1"/>
      <c r="P144" s="1"/>
      <c r="Q144" s="1"/>
      <c r="R144" s="1"/>
      <c r="S144" s="1"/>
      <c r="T144" s="1"/>
    </row>
    <row r="145" spans="1:20" x14ac:dyDescent="0.25">
      <c r="B145" s="9"/>
      <c r="C145" s="1"/>
      <c r="D145" s="1"/>
      <c r="E145" s="1"/>
      <c r="F145" s="1"/>
      <c r="G145" s="1"/>
      <c r="H145" s="1"/>
      <c r="I145" s="1"/>
      <c r="J145" s="1"/>
      <c r="K145" s="1"/>
      <c r="L145" s="1"/>
      <c r="M145" s="1"/>
      <c r="N145" s="1"/>
      <c r="O145" s="1"/>
      <c r="P145" s="1"/>
      <c r="Q145" s="1"/>
      <c r="R145" s="1"/>
      <c r="S145" s="1"/>
      <c r="T145" s="1"/>
    </row>
    <row r="146" spans="1:20" x14ac:dyDescent="0.25">
      <c r="B146" s="217"/>
      <c r="C146" s="217"/>
      <c r="D146" s="217"/>
      <c r="E146" s="217"/>
      <c r="F146" s="217"/>
      <c r="G146" s="217"/>
      <c r="H146" s="217"/>
      <c r="I146" s="217"/>
      <c r="J146" s="217"/>
      <c r="K146" s="217"/>
      <c r="L146" s="217"/>
      <c r="M146" s="217"/>
      <c r="N146" s="217"/>
      <c r="O146" s="217"/>
      <c r="P146" s="217"/>
      <c r="Q146" s="217"/>
      <c r="R146" s="217"/>
      <c r="S146" s="217"/>
      <c r="T146" s="217"/>
    </row>
    <row r="147" spans="1:20" ht="17.399999999999999" x14ac:dyDescent="0.25">
      <c r="B147" s="211"/>
      <c r="C147" s="211"/>
      <c r="D147" s="211"/>
      <c r="E147" s="211"/>
      <c r="F147" s="211"/>
      <c r="G147" s="211"/>
      <c r="H147" s="211"/>
      <c r="I147" s="211"/>
      <c r="J147" s="211"/>
      <c r="K147" s="211"/>
      <c r="L147" s="211"/>
      <c r="M147" s="211"/>
      <c r="N147" s="211"/>
      <c r="O147" s="211"/>
      <c r="P147" s="211"/>
      <c r="Q147" s="211"/>
      <c r="R147" s="211"/>
      <c r="S147" s="211"/>
    </row>
    <row r="148" spans="1:20" ht="17.399999999999999" x14ac:dyDescent="0.25">
      <c r="B148" s="211"/>
      <c r="C148" s="211"/>
      <c r="D148" s="211"/>
      <c r="E148" s="211"/>
      <c r="F148" s="211"/>
      <c r="G148" s="211"/>
      <c r="H148" s="211"/>
      <c r="I148" s="211"/>
      <c r="J148" s="211"/>
      <c r="K148" s="211"/>
      <c r="L148" s="211"/>
      <c r="M148" s="211"/>
      <c r="N148" s="211"/>
      <c r="O148" s="211"/>
      <c r="P148" s="211"/>
      <c r="Q148" s="211"/>
      <c r="R148" s="211"/>
      <c r="S148" s="211"/>
    </row>
    <row r="149" spans="1:20" x14ac:dyDescent="0.25">
      <c r="B149" s="9"/>
    </row>
    <row r="150" spans="1:20" ht="17.399999999999999" x14ac:dyDescent="0.25">
      <c r="B150" s="212"/>
      <c r="C150" s="212"/>
      <c r="D150" s="212"/>
      <c r="E150" s="212"/>
      <c r="F150" s="212"/>
      <c r="G150" s="212"/>
      <c r="H150" s="212"/>
      <c r="I150" s="212"/>
      <c r="J150" s="212"/>
      <c r="K150" s="212"/>
      <c r="L150" s="212"/>
      <c r="M150" s="212"/>
      <c r="N150" s="212"/>
      <c r="O150" s="212"/>
      <c r="P150" s="212"/>
      <c r="Q150" s="212"/>
      <c r="R150" s="212"/>
      <c r="S150" s="212"/>
    </row>
    <row r="151" spans="1:20" ht="17.399999999999999" x14ac:dyDescent="0.25">
      <c r="B151" s="56"/>
    </row>
    <row r="152" spans="1:20" x14ac:dyDescent="0.25">
      <c r="B152" s="217"/>
      <c r="C152" s="217"/>
      <c r="D152" s="217"/>
      <c r="E152" s="217"/>
      <c r="F152" s="217"/>
      <c r="G152" s="217"/>
      <c r="H152" s="217"/>
      <c r="I152" s="217"/>
      <c r="J152" s="217"/>
      <c r="K152" s="217"/>
      <c r="L152" s="217"/>
      <c r="M152" s="217"/>
      <c r="N152" s="217"/>
      <c r="O152" s="217"/>
      <c r="P152" s="217"/>
      <c r="Q152" s="217"/>
      <c r="R152" s="217"/>
      <c r="S152" s="217"/>
    </row>
    <row r="153" spans="1:20" x14ac:dyDescent="0.25">
      <c r="B153" s="217"/>
      <c r="C153" s="217"/>
      <c r="D153" s="217"/>
      <c r="E153" s="217"/>
      <c r="F153" s="217"/>
      <c r="G153" s="217"/>
      <c r="H153" s="217"/>
      <c r="I153" s="217"/>
      <c r="J153" s="217"/>
      <c r="K153" s="217"/>
      <c r="L153" s="217"/>
      <c r="M153" s="217"/>
      <c r="N153" s="217"/>
      <c r="O153" s="217"/>
      <c r="P153" s="217"/>
      <c r="Q153" s="217"/>
      <c r="R153" s="217"/>
      <c r="S153" s="217"/>
    </row>
    <row r="154" spans="1:20" x14ac:dyDescent="0.25">
      <c r="B154" s="9"/>
    </row>
    <row r="155" spans="1:20" x14ac:dyDescent="0.25">
      <c r="B155" s="217"/>
      <c r="C155" s="217"/>
      <c r="D155" s="217"/>
      <c r="E155" s="217"/>
      <c r="F155" s="217"/>
      <c r="G155" s="217"/>
      <c r="H155" s="217"/>
      <c r="I155" s="217"/>
      <c r="J155" s="217"/>
      <c r="K155" s="217"/>
      <c r="L155" s="217"/>
      <c r="M155" s="217"/>
      <c r="N155" s="217"/>
      <c r="O155" s="217"/>
      <c r="P155" s="217"/>
      <c r="Q155" s="217"/>
      <c r="R155" s="217"/>
      <c r="S155" s="217"/>
    </row>
    <row r="156" spans="1:20" x14ac:dyDescent="0.25">
      <c r="A156" s="87" t="s">
        <v>356</v>
      </c>
      <c r="B156" s="9"/>
    </row>
    <row r="158" spans="1:20" ht="17.399999999999999" x14ac:dyDescent="0.25">
      <c r="A158" s="210" t="s">
        <v>413</v>
      </c>
      <c r="B158" s="211"/>
      <c r="C158" s="211"/>
      <c r="D158" s="211"/>
      <c r="E158" s="211"/>
      <c r="F158" s="211"/>
      <c r="G158" s="211"/>
      <c r="H158" s="211"/>
      <c r="I158" s="211"/>
      <c r="J158" s="211"/>
      <c r="K158" s="211"/>
      <c r="L158" s="211"/>
      <c r="M158" s="211"/>
      <c r="N158" s="211"/>
      <c r="O158" s="211"/>
      <c r="P158" s="211"/>
      <c r="Q158" s="211"/>
      <c r="R158" s="211"/>
      <c r="S158" s="211"/>
      <c r="T158" s="211"/>
    </row>
    <row r="159" spans="1:20" ht="17.399999999999999" x14ac:dyDescent="0.25">
      <c r="A159" s="211" t="s">
        <v>370</v>
      </c>
      <c r="B159" s="211"/>
      <c r="C159" s="211"/>
      <c r="D159" s="211"/>
      <c r="E159" s="211"/>
      <c r="F159" s="211"/>
      <c r="G159" s="211"/>
      <c r="H159" s="211"/>
      <c r="I159" s="211"/>
      <c r="J159" s="211"/>
      <c r="K159" s="211"/>
      <c r="L159" s="211"/>
      <c r="M159" s="211"/>
      <c r="N159" s="211"/>
      <c r="O159" s="211"/>
      <c r="P159" s="211"/>
      <c r="Q159" s="211"/>
      <c r="R159" s="211"/>
      <c r="S159" s="211"/>
      <c r="T159" s="211"/>
    </row>
    <row r="160" spans="1:20" x14ac:dyDescent="0.25">
      <c r="A160" s="9"/>
    </row>
    <row r="161" spans="1:20" ht="17.399999999999999" x14ac:dyDescent="0.25">
      <c r="A161" s="212" t="s">
        <v>48</v>
      </c>
      <c r="B161" s="212"/>
      <c r="C161" s="212"/>
      <c r="D161" s="212"/>
      <c r="E161" s="212"/>
      <c r="F161" s="212"/>
      <c r="G161" s="212"/>
      <c r="H161" s="212"/>
      <c r="I161" s="212"/>
      <c r="J161" s="212"/>
      <c r="K161" s="212"/>
      <c r="L161" s="212"/>
      <c r="M161" s="212"/>
      <c r="N161" s="212"/>
      <c r="O161" s="212"/>
      <c r="P161" s="212"/>
      <c r="Q161" s="212"/>
      <c r="R161" s="212"/>
      <c r="S161" s="212"/>
      <c r="T161" s="212"/>
    </row>
    <row r="162" spans="1:20" ht="17.399999999999999" x14ac:dyDescent="0.25">
      <c r="A162" s="56"/>
    </row>
    <row r="163" spans="1:20" ht="62.25" customHeight="1" x14ac:dyDescent="0.25">
      <c r="A163" s="217" t="s">
        <v>172</v>
      </c>
      <c r="B163" s="217"/>
      <c r="C163" s="217"/>
      <c r="D163" s="217"/>
      <c r="E163" s="217"/>
      <c r="F163" s="217"/>
      <c r="G163" s="217"/>
      <c r="H163" s="217"/>
      <c r="I163" s="217"/>
      <c r="J163" s="217"/>
      <c r="K163" s="217"/>
      <c r="L163" s="217"/>
      <c r="M163" s="217"/>
      <c r="N163" s="217"/>
      <c r="O163" s="217"/>
      <c r="P163" s="217"/>
      <c r="Q163" s="217"/>
      <c r="R163" s="217"/>
      <c r="S163" s="217"/>
      <c r="T163" s="217"/>
    </row>
    <row r="164" spans="1:20" x14ac:dyDescent="0.25">
      <c r="A164" s="57"/>
      <c r="B164" s="57"/>
      <c r="C164" s="57"/>
      <c r="D164" s="57"/>
      <c r="E164" s="57"/>
      <c r="F164" s="57"/>
      <c r="G164" s="57"/>
      <c r="H164" s="57"/>
      <c r="I164" s="57"/>
      <c r="J164" s="57"/>
      <c r="K164" s="57"/>
      <c r="L164" s="57"/>
      <c r="M164" s="57"/>
      <c r="N164" s="57"/>
      <c r="O164" s="57"/>
      <c r="P164" s="57"/>
      <c r="Q164" s="57"/>
      <c r="R164" s="57"/>
      <c r="S164" s="57"/>
      <c r="T164" s="57"/>
    </row>
    <row r="165" spans="1:20" ht="57.75" customHeight="1" x14ac:dyDescent="0.25">
      <c r="A165" s="217" t="s">
        <v>171</v>
      </c>
      <c r="B165" s="217"/>
      <c r="C165" s="217"/>
      <c r="D165" s="217"/>
      <c r="E165" s="217"/>
      <c r="F165" s="217"/>
      <c r="G165" s="217"/>
      <c r="H165" s="217"/>
      <c r="I165" s="217"/>
      <c r="J165" s="217"/>
      <c r="K165" s="217"/>
      <c r="L165" s="217"/>
      <c r="M165" s="217"/>
      <c r="N165" s="217"/>
      <c r="O165" s="217"/>
      <c r="P165" s="217"/>
      <c r="Q165" s="217"/>
      <c r="R165" s="217"/>
      <c r="S165" s="217"/>
      <c r="T165" s="217"/>
    </row>
    <row r="166" spans="1:20" x14ac:dyDescent="0.25">
      <c r="A166" s="9"/>
    </row>
    <row r="167" spans="1:20" x14ac:dyDescent="0.25">
      <c r="A167" s="9"/>
    </row>
    <row r="168" spans="1:20" ht="204.75" customHeight="1" x14ac:dyDescent="0.25">
      <c r="A168" s="9"/>
    </row>
    <row r="169" spans="1:20" ht="15.75" customHeight="1" x14ac:dyDescent="0.25">
      <c r="A169" s="218"/>
      <c r="B169" s="218"/>
      <c r="C169" s="218"/>
      <c r="D169" s="218"/>
      <c r="E169" s="218"/>
      <c r="F169" s="218"/>
      <c r="G169" s="218"/>
      <c r="H169" s="218"/>
      <c r="I169" s="218"/>
      <c r="J169" s="218"/>
      <c r="K169" s="218"/>
      <c r="L169" s="218"/>
      <c r="M169" s="218"/>
      <c r="N169" s="218"/>
      <c r="O169" s="218"/>
      <c r="P169" s="218"/>
      <c r="Q169" s="218"/>
      <c r="R169" s="218"/>
      <c r="S169" s="218"/>
    </row>
    <row r="170" spans="1:20" ht="27.75" customHeight="1" x14ac:dyDescent="0.25">
      <c r="A170" s="218" t="s">
        <v>414</v>
      </c>
      <c r="B170" s="218"/>
      <c r="C170" s="218"/>
      <c r="D170" s="218"/>
      <c r="E170" s="218"/>
      <c r="F170" s="218"/>
      <c r="G170" s="218"/>
      <c r="H170" s="218"/>
      <c r="I170" s="218"/>
      <c r="J170" s="218"/>
      <c r="K170" s="218"/>
      <c r="L170" s="218"/>
      <c r="M170" s="218"/>
      <c r="N170" s="218"/>
      <c r="O170" s="218"/>
      <c r="P170" s="218"/>
      <c r="Q170" s="218"/>
      <c r="R170" s="218"/>
      <c r="S170" s="218"/>
      <c r="T170" s="218"/>
    </row>
    <row r="171" spans="1:20" x14ac:dyDescent="0.25">
      <c r="A171" s="217"/>
      <c r="B171" s="217"/>
      <c r="C171" s="217"/>
      <c r="D171" s="217"/>
      <c r="E171" s="217"/>
      <c r="F171" s="217"/>
      <c r="G171" s="217"/>
      <c r="H171" s="217"/>
      <c r="I171" s="217"/>
      <c r="J171" s="217"/>
      <c r="K171" s="217"/>
      <c r="L171" s="217"/>
      <c r="M171" s="217"/>
      <c r="N171" s="217"/>
      <c r="O171" s="217"/>
      <c r="P171" s="217"/>
      <c r="Q171" s="217"/>
      <c r="R171" s="217"/>
      <c r="S171" s="217"/>
      <c r="T171" s="217"/>
    </row>
    <row r="172" spans="1:20" ht="12.75" customHeight="1" x14ac:dyDescent="0.25">
      <c r="A172" s="57"/>
      <c r="B172" s="217"/>
      <c r="C172" s="217"/>
      <c r="D172" s="217"/>
      <c r="E172" s="217"/>
      <c r="F172" s="217"/>
      <c r="G172" s="217"/>
      <c r="H172" s="217"/>
      <c r="I172" s="217"/>
      <c r="J172" s="217"/>
      <c r="K172" s="217"/>
      <c r="L172" s="217"/>
      <c r="M172" s="217"/>
      <c r="N172" s="217"/>
      <c r="O172" s="217"/>
      <c r="P172" s="217"/>
      <c r="Q172" s="217"/>
      <c r="R172" s="217"/>
      <c r="S172" s="217"/>
      <c r="T172" s="217"/>
    </row>
    <row r="173" spans="1:20" ht="12.75" customHeight="1" x14ac:dyDescent="0.25">
      <c r="A173" s="59"/>
      <c r="B173" s="217"/>
      <c r="C173" s="217"/>
      <c r="D173" s="217"/>
      <c r="E173" s="217"/>
      <c r="F173" s="217"/>
      <c r="G173" s="217"/>
      <c r="H173" s="217"/>
      <c r="I173" s="217"/>
      <c r="J173" s="217"/>
      <c r="K173" s="217"/>
      <c r="L173" s="217"/>
      <c r="M173" s="217"/>
      <c r="N173" s="217"/>
      <c r="O173" s="217"/>
      <c r="P173" s="217"/>
      <c r="Q173" s="217"/>
      <c r="R173" s="217"/>
      <c r="S173" s="217"/>
      <c r="T173" s="217"/>
    </row>
    <row r="174" spans="1:20" ht="26.25" customHeight="1" x14ac:dyDescent="0.25">
      <c r="A174" s="59"/>
      <c r="B174" s="217"/>
      <c r="C174" s="217"/>
      <c r="D174" s="217"/>
      <c r="E174" s="217"/>
      <c r="F174" s="217"/>
      <c r="G174" s="217"/>
      <c r="H174" s="217"/>
      <c r="I174" s="217"/>
      <c r="J174" s="217"/>
      <c r="K174" s="217"/>
      <c r="L174" s="217"/>
      <c r="M174" s="217"/>
      <c r="N174" s="217"/>
      <c r="O174" s="217"/>
      <c r="P174" s="217"/>
      <c r="Q174" s="217"/>
      <c r="R174" s="217"/>
      <c r="S174" s="217"/>
      <c r="T174" s="217"/>
    </row>
    <row r="175" spans="1:20" ht="12.75" customHeight="1" x14ac:dyDescent="0.25">
      <c r="A175" s="59"/>
      <c r="B175" s="217"/>
      <c r="C175" s="217"/>
      <c r="D175" s="217"/>
      <c r="E175" s="217"/>
      <c r="F175" s="217"/>
      <c r="G175" s="217"/>
      <c r="H175" s="217"/>
      <c r="I175" s="217"/>
      <c r="J175" s="217"/>
      <c r="K175" s="217"/>
      <c r="L175" s="217"/>
      <c r="M175" s="217"/>
      <c r="N175" s="217"/>
      <c r="O175" s="217"/>
      <c r="P175" s="217"/>
      <c r="Q175" s="217"/>
      <c r="R175" s="217"/>
      <c r="S175" s="217"/>
      <c r="T175" s="217"/>
    </row>
    <row r="176" spans="1:20" ht="12.75" customHeight="1" x14ac:dyDescent="0.25">
      <c r="A176" s="9"/>
      <c r="B176" s="1"/>
      <c r="C176" s="1"/>
      <c r="D176" s="1"/>
      <c r="E176" s="1"/>
      <c r="F176" s="1"/>
      <c r="G176" s="1"/>
      <c r="H176" s="1"/>
      <c r="I176" s="1"/>
      <c r="J176" s="1"/>
      <c r="K176" s="1"/>
      <c r="L176" s="1"/>
      <c r="M176" s="1"/>
      <c r="N176" s="1"/>
      <c r="O176" s="1"/>
      <c r="P176" s="1"/>
      <c r="Q176" s="1"/>
      <c r="R176" s="1"/>
      <c r="S176" s="1"/>
    </row>
    <row r="177" spans="1:20" ht="48.75" customHeight="1" x14ac:dyDescent="0.25">
      <c r="A177" s="217"/>
      <c r="B177" s="217"/>
      <c r="C177" s="217"/>
      <c r="D177" s="217"/>
      <c r="E177" s="217"/>
      <c r="F177" s="217"/>
      <c r="G177" s="217"/>
      <c r="H177" s="217"/>
      <c r="I177" s="217"/>
      <c r="J177" s="217"/>
      <c r="K177" s="217"/>
      <c r="L177" s="217"/>
      <c r="M177" s="217"/>
      <c r="N177" s="217"/>
      <c r="O177" s="217"/>
      <c r="P177" s="217"/>
      <c r="Q177" s="217"/>
      <c r="R177" s="217"/>
      <c r="S177" s="217"/>
      <c r="T177" s="217"/>
    </row>
    <row r="178" spans="1:20" x14ac:dyDescent="0.25">
      <c r="B178" s="58"/>
    </row>
    <row r="191" spans="1:20" x14ac:dyDescent="0.25">
      <c r="A191" s="87" t="str">
        <f>DocNo._Version_No.</f>
        <v>S-619D Version 1.0</v>
      </c>
    </row>
  </sheetData>
  <mergeCells count="35">
    <mergeCell ref="A170:T170"/>
    <mergeCell ref="A171:T171"/>
    <mergeCell ref="B172:T172"/>
    <mergeCell ref="A177:T177"/>
    <mergeCell ref="B173:T173"/>
    <mergeCell ref="B174:T174"/>
    <mergeCell ref="B175:T175"/>
    <mergeCell ref="A159:T159"/>
    <mergeCell ref="A161:T161"/>
    <mergeCell ref="A165:T165"/>
    <mergeCell ref="A163:T163"/>
    <mergeCell ref="A169:S169"/>
    <mergeCell ref="B148:S148"/>
    <mergeCell ref="B150:S150"/>
    <mergeCell ref="B152:S153"/>
    <mergeCell ref="B155:S155"/>
    <mergeCell ref="A158:T158"/>
    <mergeCell ref="B140:T140"/>
    <mergeCell ref="B141:T141"/>
    <mergeCell ref="B143:T143"/>
    <mergeCell ref="B146:T146"/>
    <mergeCell ref="B147:S147"/>
    <mergeCell ref="A130:T130"/>
    <mergeCell ref="A132:T132"/>
    <mergeCell ref="A136:T136"/>
    <mergeCell ref="A138:T138"/>
    <mergeCell ref="A134:T134"/>
    <mergeCell ref="P3:P4"/>
    <mergeCell ref="A128:T128"/>
    <mergeCell ref="A123:T123"/>
    <mergeCell ref="A124:T124"/>
    <mergeCell ref="A126:T126"/>
    <mergeCell ref="A11:T11"/>
    <mergeCell ref="A9:T9"/>
    <mergeCell ref="A10:T10"/>
  </mergeCells>
  <pageMargins left="0.19685039370078741" right="0.19685039370078741" top="0.19685039370078741" bottom="0.19685039370078741" header="0.31496062992125984" footer="0.31496062992125984"/>
  <pageSetup paperSize="9" orientation="portrait" r:id="rId1"/>
  <rowBreaks count="2" manualBreakCount="2">
    <brk id="120" max="19" man="1"/>
    <brk id="156" max="19"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0000"/>
  </sheetPr>
  <dimension ref="A1:O39"/>
  <sheetViews>
    <sheetView showGridLines="0" zoomScale="90" zoomScaleNormal="90" zoomScaleSheetLayoutView="100" workbookViewId="0"/>
  </sheetViews>
  <sheetFormatPr defaultColWidth="9" defaultRowHeight="13.2" x14ac:dyDescent="0.25"/>
  <cols>
    <col min="1" max="28" width="3.33203125" customWidth="1"/>
    <col min="29" max="29" width="6.33203125" customWidth="1"/>
  </cols>
  <sheetData>
    <row r="1" spans="1:15" ht="20.100000000000001" customHeight="1" x14ac:dyDescent="0.25"/>
    <row r="2" spans="1:15" ht="20.100000000000001" customHeight="1" x14ac:dyDescent="0.25">
      <c r="K2" s="13"/>
      <c r="L2" s="13"/>
    </row>
    <row r="3" spans="1:15" ht="20.100000000000001" customHeight="1" x14ac:dyDescent="0.25">
      <c r="C3" s="14"/>
      <c r="D3" s="14"/>
      <c r="E3" s="388"/>
      <c r="F3" s="31"/>
      <c r="G3" s="13"/>
      <c r="J3" s="13"/>
      <c r="K3" s="13"/>
      <c r="L3" s="13"/>
    </row>
    <row r="4" spans="1:15" ht="20.100000000000001" customHeight="1" x14ac:dyDescent="0.35">
      <c r="C4" s="16"/>
      <c r="D4" s="16"/>
      <c r="E4" s="388"/>
      <c r="F4" s="31"/>
      <c r="G4" s="17"/>
    </row>
    <row r="5" spans="1:15" ht="20.100000000000001" customHeight="1" x14ac:dyDescent="0.25"/>
    <row r="6" spans="1:15" ht="20.100000000000001" customHeight="1" x14ac:dyDescent="0.25"/>
    <row r="7" spans="1:15" ht="20.100000000000001" customHeight="1" x14ac:dyDescent="0.25"/>
    <row r="8" spans="1:15" ht="20.100000000000001" customHeight="1" x14ac:dyDescent="0.25">
      <c r="B8" s="33"/>
    </row>
    <row r="9" spans="1:15" ht="20.100000000000001" customHeight="1" x14ac:dyDescent="0.25">
      <c r="B9" s="33"/>
    </row>
    <row r="10" spans="1:15" ht="20.100000000000001" customHeight="1" x14ac:dyDescent="0.45">
      <c r="A10" s="18"/>
    </row>
    <row r="11" spans="1:15" ht="20.100000000000001" customHeight="1" x14ac:dyDescent="0.45">
      <c r="A11" s="18"/>
    </row>
    <row r="12" spans="1:15" ht="20.100000000000001" customHeight="1" x14ac:dyDescent="0.45">
      <c r="A12" s="18"/>
    </row>
    <row r="13" spans="1:15" ht="20.100000000000001" customHeight="1" x14ac:dyDescent="0.45">
      <c r="A13" s="18"/>
    </row>
    <row r="14" spans="1:15" ht="20.100000000000001" customHeight="1" x14ac:dyDescent="0.45">
      <c r="A14" s="18"/>
    </row>
    <row r="15" spans="1:15" ht="20.100000000000001" customHeight="1" x14ac:dyDescent="0.45">
      <c r="A15" s="78"/>
      <c r="B15" s="79"/>
      <c r="C15" s="79"/>
      <c r="D15" s="79"/>
      <c r="E15" s="79"/>
      <c r="F15" s="79"/>
      <c r="G15" s="79"/>
      <c r="H15" s="79"/>
      <c r="I15" s="79"/>
      <c r="J15" s="79"/>
      <c r="K15" s="79"/>
      <c r="L15" s="79"/>
      <c r="M15" s="79"/>
      <c r="N15" s="79"/>
      <c r="O15" s="79"/>
    </row>
    <row r="16" spans="1:15" ht="20.100000000000001" customHeight="1" x14ac:dyDescent="0.3">
      <c r="A16" s="80"/>
      <c r="B16" s="79"/>
      <c r="C16" s="79"/>
      <c r="D16" s="79"/>
      <c r="E16" s="79"/>
      <c r="F16" s="79"/>
      <c r="G16" s="79"/>
      <c r="H16" s="79"/>
      <c r="I16" s="79"/>
      <c r="J16" s="79"/>
      <c r="K16" s="79"/>
      <c r="L16" s="79"/>
      <c r="M16" s="79"/>
      <c r="N16" s="79"/>
      <c r="O16" s="79"/>
    </row>
    <row r="17" spans="1:15" ht="20.100000000000001" customHeight="1" x14ac:dyDescent="0.3">
      <c r="A17" s="80"/>
      <c r="B17" s="79"/>
      <c r="C17" s="79"/>
      <c r="D17" s="79"/>
      <c r="E17" s="79"/>
      <c r="F17" s="79"/>
      <c r="G17" s="79"/>
      <c r="H17" s="79"/>
      <c r="I17" s="79"/>
      <c r="J17" s="79"/>
      <c r="K17" s="79"/>
      <c r="L17" s="79"/>
      <c r="M17" s="79"/>
      <c r="N17" s="79"/>
      <c r="O17" s="79"/>
    </row>
    <row r="18" spans="1:15" ht="20.100000000000001" customHeight="1" x14ac:dyDescent="0.35">
      <c r="A18" s="81"/>
      <c r="B18" s="79"/>
      <c r="C18" s="82"/>
      <c r="D18" s="83"/>
      <c r="E18" s="79"/>
      <c r="F18" s="79"/>
      <c r="G18" s="79"/>
      <c r="H18" s="79"/>
      <c r="I18" s="79"/>
      <c r="J18" s="79"/>
      <c r="K18" s="79"/>
      <c r="L18" s="79"/>
      <c r="M18" s="79"/>
      <c r="N18" s="79"/>
      <c r="O18" s="79"/>
    </row>
    <row r="19" spans="1:15" ht="20.100000000000001" customHeight="1" x14ac:dyDescent="0.3">
      <c r="A19" s="81"/>
      <c r="B19" s="79"/>
      <c r="C19" s="84"/>
      <c r="D19" s="79"/>
      <c r="E19" s="79"/>
      <c r="F19" s="79"/>
      <c r="G19" s="79"/>
      <c r="H19" s="79"/>
      <c r="I19" s="79"/>
      <c r="J19" s="79"/>
      <c r="K19" s="79"/>
      <c r="L19" s="79"/>
      <c r="M19" s="79"/>
      <c r="N19" s="79"/>
      <c r="O19" s="79"/>
    </row>
    <row r="20" spans="1:15" ht="20.100000000000001" customHeight="1" x14ac:dyDescent="0.3">
      <c r="A20" s="81"/>
      <c r="B20" s="79"/>
      <c r="C20" s="85"/>
      <c r="D20" s="79"/>
      <c r="E20" s="79"/>
      <c r="F20" s="79"/>
      <c r="G20" s="79"/>
      <c r="H20" s="79"/>
      <c r="I20" s="79"/>
      <c r="J20" s="79"/>
      <c r="K20" s="79"/>
      <c r="L20" s="79"/>
      <c r="M20" s="79"/>
      <c r="N20" s="79"/>
      <c r="O20" s="79"/>
    </row>
    <row r="21" spans="1:15" ht="20.100000000000001" customHeight="1" x14ac:dyDescent="0.35">
      <c r="A21" s="81"/>
      <c r="B21" s="82"/>
      <c r="C21" s="85"/>
      <c r="D21" s="79"/>
      <c r="E21" s="79"/>
      <c r="F21" s="79"/>
      <c r="G21" s="79"/>
      <c r="H21" s="79"/>
      <c r="I21" s="79"/>
      <c r="J21" s="79"/>
      <c r="K21" s="79"/>
      <c r="L21" s="79"/>
      <c r="M21" s="79"/>
      <c r="N21" s="79"/>
      <c r="O21" s="79"/>
    </row>
    <row r="22" spans="1:15" ht="20.100000000000001" customHeight="1" x14ac:dyDescent="0.35">
      <c r="A22" s="81"/>
      <c r="B22" s="82"/>
      <c r="C22" s="85"/>
      <c r="D22" s="79"/>
      <c r="E22" s="79"/>
      <c r="F22" s="79"/>
      <c r="G22" s="79"/>
      <c r="H22" s="79"/>
      <c r="I22" s="79"/>
      <c r="J22" s="79"/>
      <c r="K22" s="79"/>
      <c r="L22" s="79"/>
      <c r="M22" s="79"/>
      <c r="N22" s="79"/>
      <c r="O22" s="79"/>
    </row>
    <row r="23" spans="1:15" ht="20.100000000000001" customHeight="1" x14ac:dyDescent="0.3">
      <c r="A23" s="81"/>
      <c r="B23" s="79"/>
      <c r="C23" s="79"/>
      <c r="D23" s="79"/>
      <c r="E23" s="79"/>
      <c r="F23" s="79"/>
      <c r="G23" s="79"/>
      <c r="H23" s="79"/>
      <c r="I23" s="79"/>
      <c r="J23" s="79"/>
      <c r="K23" s="79"/>
      <c r="L23" s="79"/>
      <c r="M23" s="79"/>
      <c r="N23" s="79"/>
      <c r="O23" s="79"/>
    </row>
    <row r="24" spans="1:15" ht="20.100000000000001" customHeight="1" x14ac:dyDescent="0.3">
      <c r="A24" s="81"/>
      <c r="B24" s="79"/>
      <c r="C24" s="79"/>
      <c r="D24" s="79"/>
      <c r="E24" s="79"/>
      <c r="F24" s="79"/>
      <c r="G24" s="79"/>
      <c r="H24" s="79"/>
      <c r="I24" s="79"/>
      <c r="J24" s="79"/>
      <c r="K24" s="79"/>
      <c r="L24" s="79"/>
      <c r="M24" s="79"/>
      <c r="N24" s="79"/>
      <c r="O24" s="79"/>
    </row>
    <row r="25" spans="1:15" ht="20.100000000000001" customHeight="1" x14ac:dyDescent="0.3">
      <c r="A25" s="81"/>
      <c r="B25" s="79"/>
      <c r="C25" s="79"/>
      <c r="D25" s="79"/>
      <c r="E25" s="79"/>
      <c r="F25" s="79"/>
      <c r="G25" s="79"/>
      <c r="H25" s="79"/>
      <c r="I25" s="79"/>
      <c r="J25" s="79"/>
      <c r="K25" s="79"/>
      <c r="L25" s="79"/>
      <c r="M25" s="79"/>
      <c r="N25" s="79"/>
      <c r="O25" s="79"/>
    </row>
    <row r="26" spans="1:15" ht="20.100000000000001" customHeight="1" x14ac:dyDescent="0.3">
      <c r="A26" s="81"/>
      <c r="B26" s="79"/>
      <c r="C26" s="79"/>
      <c r="D26" s="79"/>
      <c r="E26" s="79"/>
      <c r="F26" s="79"/>
      <c r="G26" s="79"/>
      <c r="H26" s="79"/>
      <c r="I26" s="79"/>
      <c r="J26" s="79"/>
      <c r="K26" s="79"/>
      <c r="L26" s="79"/>
      <c r="M26" s="79"/>
      <c r="N26" s="79"/>
      <c r="O26" s="79"/>
    </row>
    <row r="27" spans="1:15" ht="20.100000000000001" customHeight="1" x14ac:dyDescent="0.3">
      <c r="A27" s="81"/>
      <c r="B27" s="79"/>
      <c r="C27" s="79"/>
      <c r="D27" s="79"/>
      <c r="E27" s="79"/>
      <c r="F27" s="79"/>
      <c r="G27" s="79"/>
      <c r="H27" s="79"/>
      <c r="I27" s="79"/>
      <c r="J27" s="79"/>
      <c r="K27" s="79"/>
      <c r="L27" s="79"/>
      <c r="M27" s="79"/>
      <c r="N27" s="79"/>
      <c r="O27" s="79"/>
    </row>
    <row r="28" spans="1:15" ht="20.100000000000001" customHeight="1" x14ac:dyDescent="0.3">
      <c r="A28" s="81"/>
      <c r="B28" s="79"/>
      <c r="C28" s="79"/>
      <c r="D28" s="79"/>
      <c r="E28" s="79"/>
      <c r="F28" s="79"/>
      <c r="G28" s="79"/>
      <c r="H28" s="79"/>
      <c r="I28" s="79"/>
      <c r="J28" s="79"/>
      <c r="K28" s="79"/>
      <c r="L28" s="79"/>
      <c r="M28" s="79"/>
      <c r="N28" s="79"/>
      <c r="O28" s="79"/>
    </row>
    <row r="29" spans="1:15" ht="20.100000000000001" customHeight="1" x14ac:dyDescent="0.3">
      <c r="A29" s="81"/>
      <c r="B29" s="79"/>
      <c r="C29" s="79"/>
      <c r="D29" s="79"/>
      <c r="E29" s="79"/>
      <c r="F29" s="79"/>
      <c r="G29" s="79"/>
      <c r="H29" s="79"/>
      <c r="I29" s="79"/>
      <c r="J29" s="79"/>
      <c r="K29" s="79"/>
      <c r="L29" s="79"/>
      <c r="M29" s="79"/>
      <c r="N29" s="79"/>
      <c r="O29" s="79"/>
    </row>
    <row r="30" spans="1:15" ht="20.100000000000001" customHeight="1" x14ac:dyDescent="0.3">
      <c r="A30" s="81"/>
      <c r="B30" s="79"/>
      <c r="C30" s="79"/>
      <c r="D30" s="79"/>
      <c r="E30" s="79"/>
      <c r="F30" s="79"/>
      <c r="G30" s="79"/>
      <c r="H30" s="79"/>
      <c r="I30" s="79"/>
      <c r="J30" s="79"/>
      <c r="K30" s="79"/>
      <c r="L30" s="79"/>
      <c r="M30" s="79"/>
      <c r="N30" s="79"/>
      <c r="O30" s="79"/>
    </row>
    <row r="31" spans="1:15" ht="20.100000000000001" customHeight="1" x14ac:dyDescent="0.3">
      <c r="A31" s="81"/>
      <c r="B31" s="79"/>
      <c r="C31" s="79"/>
      <c r="D31" s="79"/>
      <c r="E31" s="79"/>
      <c r="F31" s="79"/>
      <c r="G31" s="79"/>
      <c r="H31" s="79"/>
      <c r="I31" s="79"/>
      <c r="J31" s="79"/>
      <c r="K31" s="79"/>
      <c r="L31" s="79"/>
      <c r="M31" s="79"/>
      <c r="N31" s="79"/>
      <c r="O31" s="79"/>
    </row>
    <row r="32" spans="1:15" ht="20.100000000000001" customHeight="1" x14ac:dyDescent="0.3">
      <c r="A32" s="81"/>
      <c r="B32" s="79"/>
      <c r="C32" s="79"/>
      <c r="D32" s="79"/>
      <c r="E32" s="79"/>
      <c r="F32" s="79"/>
      <c r="G32" s="79"/>
      <c r="H32" s="79"/>
      <c r="I32" s="79"/>
      <c r="J32" s="79"/>
      <c r="K32" s="79"/>
      <c r="L32" s="79"/>
      <c r="M32" s="79"/>
      <c r="N32" s="79"/>
      <c r="O32" s="79"/>
    </row>
    <row r="33" spans="1:15" ht="20.100000000000001" customHeight="1" x14ac:dyDescent="0.3">
      <c r="A33" s="81"/>
      <c r="B33" s="79"/>
      <c r="C33" s="79"/>
      <c r="D33" s="79"/>
      <c r="E33" s="79"/>
      <c r="F33" s="79"/>
      <c r="G33" s="79"/>
      <c r="H33" s="79"/>
      <c r="I33" s="79"/>
      <c r="J33" s="79"/>
      <c r="K33" s="79"/>
      <c r="L33" s="79"/>
      <c r="M33" s="79"/>
      <c r="N33" s="79"/>
      <c r="O33" s="79"/>
    </row>
    <row r="34" spans="1:15" ht="20.100000000000001" customHeight="1" x14ac:dyDescent="0.3">
      <c r="A34" s="81"/>
      <c r="B34" s="79"/>
      <c r="C34" s="79"/>
      <c r="D34" s="79"/>
      <c r="E34" s="79"/>
      <c r="F34" s="79"/>
      <c r="G34" s="79"/>
      <c r="H34" s="79"/>
      <c r="I34" s="79"/>
      <c r="J34" s="79"/>
      <c r="K34" s="79"/>
      <c r="L34" s="79"/>
      <c r="M34" s="79"/>
      <c r="N34" s="79"/>
      <c r="O34" s="79"/>
    </row>
    <row r="35" spans="1:15" ht="20.100000000000001" customHeight="1" x14ac:dyDescent="0.3">
      <c r="A35" s="81"/>
      <c r="B35" s="79"/>
      <c r="C35" s="79"/>
      <c r="D35" s="79"/>
      <c r="E35" s="79"/>
      <c r="F35" s="79"/>
      <c r="G35" s="79"/>
      <c r="H35" s="79"/>
      <c r="I35" s="79"/>
      <c r="J35" s="79"/>
      <c r="K35" s="79"/>
      <c r="L35" s="79"/>
      <c r="M35" s="79"/>
      <c r="N35" s="79"/>
      <c r="O35" s="79"/>
    </row>
    <row r="36" spans="1:15" ht="20.100000000000001" customHeight="1" x14ac:dyDescent="0.3">
      <c r="A36" s="81"/>
      <c r="B36" s="79"/>
      <c r="C36" s="79"/>
      <c r="D36" s="79"/>
      <c r="E36" s="79"/>
      <c r="F36" s="79"/>
      <c r="G36" s="79"/>
      <c r="H36" s="79"/>
      <c r="I36" s="79"/>
      <c r="J36" s="79"/>
      <c r="K36" s="79"/>
      <c r="L36" s="79"/>
      <c r="M36" s="79"/>
      <c r="N36" s="79"/>
      <c r="O36" s="79"/>
    </row>
    <row r="37" spans="1:15" ht="20.100000000000001" customHeight="1" x14ac:dyDescent="0.3">
      <c r="A37" s="81"/>
      <c r="B37" s="79"/>
      <c r="C37" s="79"/>
      <c r="D37" s="79"/>
      <c r="E37" s="79"/>
      <c r="F37" s="79"/>
      <c r="G37" s="79"/>
      <c r="H37" s="79"/>
      <c r="I37" s="79"/>
      <c r="J37" s="79"/>
      <c r="K37" s="79"/>
      <c r="L37" s="79"/>
      <c r="M37" s="79"/>
      <c r="N37" s="79"/>
      <c r="O37" s="79"/>
    </row>
    <row r="38" spans="1:15" ht="80.25" customHeight="1" x14ac:dyDescent="0.3">
      <c r="A38" s="86"/>
      <c r="B38" s="79"/>
      <c r="C38" s="79"/>
      <c r="D38" s="79"/>
      <c r="E38" s="79"/>
      <c r="F38" s="79"/>
      <c r="G38" s="79"/>
      <c r="H38" s="79"/>
      <c r="I38" s="79"/>
      <c r="J38" s="79"/>
      <c r="K38" s="79"/>
      <c r="L38" s="79"/>
      <c r="M38" s="79"/>
      <c r="N38" s="79"/>
      <c r="O38" s="79"/>
    </row>
    <row r="39" spans="1:15" ht="254.25" customHeight="1" x14ac:dyDescent="0.25">
      <c r="B39" s="34"/>
    </row>
  </sheetData>
  <sheetProtection algorithmName="SHA-512" hashValue="f2/DWlNvsqFSn5PT+gIZPp4ej54Ht7gULPwmj8V6xRqcehKsfoDVetb+d4R2c+OY+LAmrFVgbfemJiIl9aAHEA==" saltValue="LGkpD4e/63dES/NSUYSmiw==" spinCount="100000" sheet="1" objects="1" scenarios="1"/>
  <mergeCells count="1">
    <mergeCell ref="E3:E4"/>
  </mergeCells>
  <pageMargins left="0.39370078740157483" right="0.19685039370078741"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rgb="FFFF0000"/>
  </sheetPr>
  <dimension ref="A1:AM49"/>
  <sheetViews>
    <sheetView showGridLines="0" zoomScale="90" zoomScaleNormal="100" zoomScaleSheetLayoutView="100" zoomScalePageLayoutView="90" workbookViewId="0">
      <selection sqref="A1:AM2"/>
    </sheetView>
  </sheetViews>
  <sheetFormatPr defaultRowHeight="13.2" x14ac:dyDescent="0.25"/>
  <cols>
    <col min="1" max="2" width="2.6640625" customWidth="1"/>
    <col min="3" max="38" width="2.44140625" customWidth="1"/>
    <col min="39" max="40" width="2.6640625" customWidth="1"/>
  </cols>
  <sheetData>
    <row r="1" spans="1:39" ht="39.75" customHeight="1" x14ac:dyDescent="0.25">
      <c r="A1" s="219" t="s">
        <v>406</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row>
    <row r="2" spans="1:39" ht="13.65" customHeight="1" x14ac:dyDescent="0.25">
      <c r="A2" s="219"/>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row>
    <row r="3" spans="1:39" ht="13.65" customHeight="1" x14ac:dyDescent="0.25">
      <c r="A3" s="9"/>
      <c r="B3" s="32" t="s">
        <v>19</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39" ht="13.65" customHeight="1" x14ac:dyDescent="0.2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row>
    <row r="5" spans="1:39" ht="13.65" customHeight="1" x14ac:dyDescent="0.25">
      <c r="A5" s="9"/>
      <c r="B5" s="9" t="s">
        <v>12</v>
      </c>
      <c r="C5" s="9"/>
      <c r="D5" s="9"/>
      <c r="E5" s="9"/>
      <c r="F5" s="9"/>
      <c r="G5" s="9"/>
      <c r="H5" s="9"/>
      <c r="I5" s="9"/>
      <c r="J5" s="9"/>
      <c r="K5" s="9"/>
      <c r="L5" s="9"/>
      <c r="M5" s="9"/>
      <c r="N5" s="9"/>
      <c r="O5" s="9"/>
      <c r="P5" s="9"/>
      <c r="Q5" s="9"/>
      <c r="R5" s="10"/>
      <c r="S5" s="9"/>
      <c r="T5" s="9"/>
      <c r="U5" s="9"/>
      <c r="V5" s="9"/>
      <c r="W5" s="9"/>
      <c r="X5" s="9"/>
      <c r="Y5" s="9"/>
      <c r="Z5" s="9"/>
      <c r="AA5" s="9"/>
      <c r="AB5" s="9"/>
      <c r="AC5" s="9"/>
      <c r="AD5" s="9"/>
      <c r="AE5" s="9"/>
      <c r="AF5" s="9"/>
      <c r="AG5" s="9"/>
      <c r="AH5" s="9"/>
      <c r="AI5" s="9"/>
      <c r="AJ5" s="9"/>
      <c r="AK5" s="9"/>
      <c r="AL5" s="9"/>
      <c r="AM5" s="9"/>
    </row>
    <row r="6" spans="1:39" ht="13.65" customHeight="1" x14ac:dyDescent="0.25">
      <c r="A6" s="9"/>
      <c r="B6" s="9"/>
      <c r="C6" s="30" t="s">
        <v>358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row>
    <row r="7" spans="1:39" ht="13.65" customHeight="1"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row>
    <row r="8" spans="1:39" ht="13.65" customHeight="1" x14ac:dyDescent="0.25">
      <c r="A8" s="9"/>
      <c r="B8" s="9" t="s">
        <v>407</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M8" s="9"/>
    </row>
    <row r="9" spans="1:39" ht="13.65" customHeight="1" x14ac:dyDescent="0.25">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M9" s="9"/>
    </row>
    <row r="10" spans="1:39" ht="13.65" customHeight="1" x14ac:dyDescent="0.25">
      <c r="A10" s="9"/>
      <c r="B10" s="9" t="s">
        <v>408</v>
      </c>
      <c r="C10" s="9"/>
      <c r="D10" s="9"/>
      <c r="E10" s="9"/>
      <c r="F10" s="9"/>
      <c r="G10" s="89"/>
      <c r="H10" s="89"/>
      <c r="I10" s="8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M10" s="9"/>
    </row>
    <row r="11" spans="1:39" ht="13.65" customHeight="1" x14ac:dyDescent="0.25">
      <c r="A11" s="9"/>
      <c r="B11" s="11"/>
      <c r="C11" s="9"/>
      <c r="D11" s="9"/>
      <c r="E11" s="9"/>
      <c r="F11" s="9"/>
      <c r="G11" s="89"/>
      <c r="H11" s="89"/>
      <c r="I11" s="8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row>
    <row r="12" spans="1:39" ht="13.65" customHeight="1" x14ac:dyDescent="0.25">
      <c r="A12" s="9"/>
      <c r="B12" s="9" t="s">
        <v>362</v>
      </c>
      <c r="AK12" s="9"/>
      <c r="AL12" s="9"/>
      <c r="AM12" s="9"/>
    </row>
    <row r="13" spans="1:39" ht="13.65" customHeight="1" x14ac:dyDescent="0.25">
      <c r="A13" s="9"/>
      <c r="B13" s="11" t="s">
        <v>363</v>
      </c>
      <c r="AK13" s="9"/>
      <c r="AL13" s="9"/>
      <c r="AM13" s="9"/>
    </row>
    <row r="14" spans="1:39" ht="13.65" customHeight="1" x14ac:dyDescent="0.25">
      <c r="A14" s="9"/>
      <c r="AK14" s="9"/>
      <c r="AL14" s="9"/>
      <c r="AM14" s="9"/>
    </row>
    <row r="15" spans="1:39" ht="13.65" customHeight="1" x14ac:dyDescent="0.25">
      <c r="A15" s="9"/>
      <c r="B15" s="11" t="s">
        <v>82</v>
      </c>
      <c r="C15" s="9"/>
      <c r="D15" s="9"/>
      <c r="E15" s="9"/>
      <c r="F15" s="9"/>
      <c r="G15" s="220" t="s">
        <v>58</v>
      </c>
      <c r="H15" s="220"/>
      <c r="I15" s="220"/>
      <c r="J15" s="9"/>
      <c r="K15" s="9" t="s">
        <v>364</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row>
    <row r="16" spans="1:39" ht="13.65" customHeight="1" x14ac:dyDescent="0.25">
      <c r="A16" s="9"/>
      <c r="B16" s="11"/>
      <c r="C16" s="9"/>
      <c r="D16" s="9"/>
      <c r="E16" s="9"/>
      <c r="F16" s="9"/>
      <c r="G16" s="220" t="s">
        <v>75</v>
      </c>
      <c r="H16" s="220"/>
      <c r="I16" s="220"/>
      <c r="J16" s="9"/>
      <c r="K16" s="9" t="s">
        <v>100</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row>
    <row r="17" spans="1:39" ht="13.65" customHeight="1" x14ac:dyDescent="0.25">
      <c r="A17" s="9"/>
      <c r="B17" s="11"/>
      <c r="C17" s="9"/>
      <c r="D17" s="9"/>
      <c r="E17" s="9"/>
      <c r="F17" s="9"/>
      <c r="G17" s="222" t="s">
        <v>58</v>
      </c>
      <c r="H17" s="222"/>
      <c r="I17" s="222"/>
      <c r="J17" s="9"/>
      <c r="K17" s="9" t="s">
        <v>365</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row>
    <row r="18" spans="1:39" ht="13.65" customHeight="1" x14ac:dyDescent="0.25">
      <c r="A18" s="9"/>
      <c r="B18" s="10"/>
      <c r="C18" s="9"/>
      <c r="D18" s="9"/>
      <c r="E18" s="9"/>
      <c r="F18" s="9"/>
      <c r="G18" s="222" t="s">
        <v>75</v>
      </c>
      <c r="H18" s="222"/>
      <c r="I18" s="222"/>
      <c r="J18" s="9"/>
      <c r="K18" s="9" t="s">
        <v>101</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row>
    <row r="19" spans="1:39" ht="13.65" customHeight="1" x14ac:dyDescent="0.25">
      <c r="A19" s="9"/>
      <c r="B19" s="9"/>
      <c r="C19" s="9"/>
      <c r="D19" s="9"/>
      <c r="E19" s="9"/>
      <c r="F19" s="9"/>
      <c r="G19" s="223" t="s">
        <v>58</v>
      </c>
      <c r="H19" s="223"/>
      <c r="I19" s="223"/>
      <c r="J19" s="9"/>
      <c r="K19" s="9" t="s">
        <v>366</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row>
    <row r="20" spans="1:39" ht="13.65" customHeight="1" x14ac:dyDescent="0.25">
      <c r="A20" s="9"/>
      <c r="B20" s="9"/>
      <c r="C20" s="9"/>
      <c r="D20" s="9"/>
      <c r="E20" s="9"/>
      <c r="F20" s="9"/>
      <c r="G20" s="224"/>
      <c r="H20" s="224"/>
      <c r="I20" s="224"/>
      <c r="J20" s="9"/>
      <c r="K20" s="9" t="s">
        <v>89</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row>
    <row r="21" spans="1:39" ht="13.65" customHeight="1" x14ac:dyDescent="0.25">
      <c r="A21" s="9"/>
      <c r="B21" s="9"/>
      <c r="C21" s="9"/>
      <c r="D21" s="9"/>
      <c r="E21" s="9"/>
      <c r="F21" s="9"/>
      <c r="G21" s="225"/>
      <c r="H21" s="225"/>
      <c r="I21" s="225"/>
      <c r="J21" s="9"/>
      <c r="K21" s="9" t="s">
        <v>102</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ht="13.65" customHeight="1" x14ac:dyDescent="0.25">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1:39" ht="13.65" customHeight="1" x14ac:dyDescent="0.25">
      <c r="A23" s="9"/>
      <c r="B23" s="9" t="s">
        <v>17</v>
      </c>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1:39" ht="13.65" customHeight="1" x14ac:dyDescent="0.25">
      <c r="A24" s="9"/>
      <c r="B24" s="9" t="s">
        <v>18</v>
      </c>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1:39" ht="13.65" customHeight="1" x14ac:dyDescent="0.2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1:39" ht="13.65" customHeight="1" x14ac:dyDescent="0.2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1:39" ht="13.65" customHeight="1" x14ac:dyDescent="0.25">
      <c r="A27" s="9"/>
      <c r="B27" s="9" t="s">
        <v>16</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row>
    <row r="28" spans="1:39" ht="13.65" customHeight="1" x14ac:dyDescent="0.25">
      <c r="A28" s="9"/>
      <c r="B28" s="9" t="s">
        <v>90</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ht="13.65" customHeight="1" x14ac:dyDescent="0.2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row>
    <row r="30" spans="1:39" ht="13.65" customHeight="1" x14ac:dyDescent="0.25">
      <c r="A30" s="9"/>
      <c r="B30" s="9" t="s">
        <v>99</v>
      </c>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row>
    <row r="31" spans="1:39" ht="13.65" customHeight="1" x14ac:dyDescent="0.25">
      <c r="A31" s="9"/>
      <c r="B31" s="9" t="s">
        <v>98</v>
      </c>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row>
    <row r="32" spans="1:39" ht="13.65" customHeight="1" x14ac:dyDescent="0.2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row>
    <row r="33" spans="1:39" ht="13.65" customHeight="1" x14ac:dyDescent="0.2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13.65" customHeight="1" x14ac:dyDescent="0.2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13.65" customHeight="1" x14ac:dyDescent="0.2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row>
    <row r="36" spans="1:39" ht="13.65" customHeight="1" x14ac:dyDescent="0.2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ht="13.65" customHeight="1" x14ac:dyDescent="0.2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row>
    <row r="38" spans="1:39" ht="13.65" customHeight="1" x14ac:dyDescent="0.2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row>
    <row r="39" spans="1:39" ht="13.65" customHeight="1" x14ac:dyDescent="0.2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row>
    <row r="40" spans="1:39" ht="13.65" customHeight="1" x14ac:dyDescent="0.2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row>
    <row r="41" spans="1:39" ht="13.65" customHeight="1" x14ac:dyDescent="0.2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row>
    <row r="42" spans="1:39" ht="13.65" customHeight="1"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ht="13.65" customHeight="1"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ht="13.65" customHeight="1"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row>
    <row r="45" spans="1:39" ht="13.65" customHeight="1" x14ac:dyDescent="0.2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row>
    <row r="46" spans="1:39" ht="13.65" customHeight="1"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row>
    <row r="47" spans="1:39" ht="13.65" customHeight="1" x14ac:dyDescent="0.2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row>
    <row r="48" spans="1:39" ht="13.65" customHeight="1" x14ac:dyDescent="0.2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row>
    <row r="49" spans="1:39" ht="13.65" customHeight="1" x14ac:dyDescent="0.25">
      <c r="A49" s="221" t="s">
        <v>92</v>
      </c>
      <c r="B49" s="221"/>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row>
  </sheetData>
  <mergeCells count="9">
    <mergeCell ref="A1:AM2"/>
    <mergeCell ref="G15:I15"/>
    <mergeCell ref="A49:AM49"/>
    <mergeCell ref="G16:I16"/>
    <mergeCell ref="G17:I17"/>
    <mergeCell ref="G18:I18"/>
    <mergeCell ref="G19:I19"/>
    <mergeCell ref="G20:I20"/>
    <mergeCell ref="G21:I21"/>
  </mergeCells>
  <printOptions horizontalCentered="1" verticalCentered="1"/>
  <pageMargins left="0.98425196850393704" right="0.39370078740157483" top="0.51181102362204722" bottom="0.39370078740157483" header="0.31496062992125984" footer="0.31496062992125984"/>
  <pageSetup paperSize="9" scale="9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B050"/>
  </sheetPr>
  <dimension ref="A1:AT53"/>
  <sheetViews>
    <sheetView showGridLines="0" showWhiteSpace="0" zoomScale="70" zoomScaleNormal="70" zoomScaleSheetLayoutView="100" zoomScalePageLayoutView="90" workbookViewId="0">
      <selection sqref="A1:K1"/>
    </sheetView>
  </sheetViews>
  <sheetFormatPr defaultRowHeight="13.2" x14ac:dyDescent="0.25"/>
  <cols>
    <col min="1" max="2" width="2.6640625" customWidth="1"/>
    <col min="3" max="38" width="2.44140625" customWidth="1"/>
    <col min="39" max="40" width="2.6640625" customWidth="1"/>
    <col min="41" max="41" width="0" hidden="1" customWidth="1"/>
    <col min="42" max="42" width="15.6640625" hidden="1" customWidth="1"/>
    <col min="43" max="47" width="0" hidden="1" customWidth="1"/>
  </cols>
  <sheetData>
    <row r="1" spans="1:39" ht="129.9" customHeight="1" thickBot="1" x14ac:dyDescent="0.3">
      <c r="A1" s="389" t="s">
        <v>45</v>
      </c>
      <c r="B1" s="390"/>
      <c r="C1" s="390"/>
      <c r="D1" s="390"/>
      <c r="E1" s="390"/>
      <c r="F1" s="390"/>
      <c r="G1" s="390"/>
      <c r="H1" s="390"/>
      <c r="I1" s="390"/>
      <c r="J1" s="390"/>
      <c r="K1" s="391"/>
      <c r="L1" s="226" t="s">
        <v>409</v>
      </c>
      <c r="M1" s="227"/>
      <c r="N1" s="227"/>
      <c r="O1" s="227"/>
      <c r="P1" s="227"/>
      <c r="Q1" s="227"/>
      <c r="R1" s="227"/>
      <c r="S1" s="227"/>
      <c r="T1" s="227"/>
      <c r="U1" s="227"/>
      <c r="V1" s="227"/>
      <c r="W1" s="227"/>
      <c r="X1" s="227"/>
      <c r="Y1" s="227"/>
      <c r="Z1" s="227"/>
      <c r="AA1" s="227"/>
      <c r="AB1" s="228"/>
      <c r="AC1" s="389" t="s">
        <v>46</v>
      </c>
      <c r="AD1" s="390"/>
      <c r="AE1" s="390"/>
      <c r="AF1" s="390"/>
      <c r="AG1" s="390"/>
      <c r="AH1" s="390"/>
      <c r="AI1" s="390"/>
      <c r="AJ1" s="390"/>
      <c r="AK1" s="390"/>
      <c r="AL1" s="390"/>
      <c r="AM1" s="391"/>
    </row>
    <row r="2" spans="1:39" ht="13.65" customHeight="1" x14ac:dyDescent="0.25">
      <c r="A2" s="3"/>
      <c r="B2" s="9"/>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4"/>
    </row>
    <row r="3" spans="1:39" ht="13.65" customHeight="1" x14ac:dyDescent="0.25">
      <c r="A3" s="3"/>
      <c r="B3" s="9"/>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4"/>
    </row>
    <row r="4" spans="1:39" ht="13.65" customHeight="1" x14ac:dyDescent="0.25">
      <c r="A4" s="3"/>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4"/>
    </row>
    <row r="5" spans="1:39" ht="13.65" customHeight="1" x14ac:dyDescent="0.25">
      <c r="A5" s="3"/>
      <c r="B5" s="9"/>
      <c r="C5" s="2"/>
      <c r="D5" s="2"/>
      <c r="E5" s="2"/>
      <c r="F5" s="2"/>
      <c r="G5" s="2"/>
      <c r="H5" s="2"/>
      <c r="I5" s="2"/>
      <c r="J5" s="2"/>
      <c r="K5" s="6"/>
      <c r="L5" s="6"/>
      <c r="M5" s="6"/>
      <c r="N5" s="6"/>
      <c r="O5" s="6"/>
      <c r="P5" s="6"/>
      <c r="Q5" s="6"/>
      <c r="R5" s="6"/>
      <c r="S5" s="6"/>
      <c r="T5" s="6"/>
      <c r="U5" s="6"/>
      <c r="V5" s="6"/>
      <c r="W5" s="6"/>
      <c r="X5" s="6"/>
      <c r="Y5" s="6"/>
      <c r="Z5" s="6"/>
      <c r="AA5" s="6"/>
      <c r="AB5" s="6"/>
      <c r="AC5" s="6"/>
      <c r="AD5" s="6"/>
      <c r="AE5" s="6"/>
      <c r="AF5" s="6"/>
      <c r="AG5" s="6"/>
      <c r="AH5" s="9"/>
      <c r="AI5" s="9"/>
      <c r="AJ5" s="9"/>
      <c r="AK5" s="9"/>
      <c r="AL5" s="9"/>
      <c r="AM5" s="4"/>
    </row>
    <row r="6" spans="1:39" ht="13.65" customHeight="1" x14ac:dyDescent="0.25">
      <c r="A6" s="3"/>
      <c r="B6" s="9"/>
      <c r="C6" s="63" t="s">
        <v>1</v>
      </c>
      <c r="D6" s="63"/>
      <c r="E6" s="63"/>
      <c r="F6" s="63"/>
      <c r="G6" s="63"/>
      <c r="H6" s="63"/>
      <c r="I6" s="63"/>
      <c r="J6" s="63"/>
      <c r="K6" s="63"/>
      <c r="L6" s="63"/>
      <c r="M6" s="63"/>
      <c r="N6" s="63"/>
      <c r="O6" s="63"/>
      <c r="P6" s="63"/>
      <c r="Q6" s="63"/>
      <c r="R6" s="66"/>
      <c r="S6" s="392" t="s">
        <v>347</v>
      </c>
      <c r="T6" s="392"/>
      <c r="U6" s="392"/>
      <c r="V6" s="392"/>
      <c r="W6" s="392"/>
      <c r="X6" s="392"/>
      <c r="Y6" s="392"/>
      <c r="Z6" s="392"/>
      <c r="AA6" s="392"/>
      <c r="AB6" s="392"/>
      <c r="AC6" s="392"/>
      <c r="AD6" s="392"/>
      <c r="AE6" s="392"/>
      <c r="AF6" s="392"/>
      <c r="AG6" s="392"/>
      <c r="AH6" s="392"/>
      <c r="AI6" s="9"/>
      <c r="AJ6" s="9"/>
      <c r="AK6" s="9"/>
      <c r="AL6" s="9"/>
      <c r="AM6" s="4"/>
    </row>
    <row r="7" spans="1:39" ht="13.65" customHeight="1" x14ac:dyDescent="0.25">
      <c r="A7" s="3"/>
      <c r="B7" s="9"/>
      <c r="C7" s="63"/>
      <c r="D7" s="63"/>
      <c r="E7" s="63"/>
      <c r="F7" s="63"/>
      <c r="G7" s="63"/>
      <c r="H7" s="63"/>
      <c r="I7" s="63"/>
      <c r="J7" s="63"/>
      <c r="K7" s="63"/>
      <c r="L7" s="63"/>
      <c r="M7" s="63"/>
      <c r="N7" s="63"/>
      <c r="O7" s="63"/>
      <c r="P7" s="63"/>
      <c r="Q7" s="63"/>
      <c r="R7" s="65"/>
      <c r="S7" s="9"/>
      <c r="T7" s="9"/>
      <c r="U7" s="9"/>
      <c r="V7" s="9"/>
      <c r="W7" s="9"/>
      <c r="X7" s="9"/>
      <c r="Y7" s="9"/>
      <c r="Z7" s="9"/>
      <c r="AA7" s="9"/>
      <c r="AB7" s="9"/>
      <c r="AC7" s="9"/>
      <c r="AD7" s="9"/>
      <c r="AE7" s="9"/>
      <c r="AF7" s="9"/>
      <c r="AG7" s="9"/>
      <c r="AH7" s="9"/>
      <c r="AI7" s="9"/>
      <c r="AJ7" s="9"/>
      <c r="AK7" s="9"/>
      <c r="AL7" s="9"/>
      <c r="AM7" s="4"/>
    </row>
    <row r="8" spans="1:39" ht="13.65" customHeight="1" x14ac:dyDescent="0.25">
      <c r="A8" s="3"/>
      <c r="B8" s="9"/>
      <c r="C8" s="63" t="s">
        <v>3</v>
      </c>
      <c r="D8" s="63"/>
      <c r="E8" s="63"/>
      <c r="F8" s="63"/>
      <c r="G8" s="63"/>
      <c r="H8" s="63"/>
      <c r="I8" s="63"/>
      <c r="J8" s="63"/>
      <c r="K8" s="63"/>
      <c r="L8" s="63"/>
      <c r="M8" s="63"/>
      <c r="N8" s="63"/>
      <c r="O8" s="63"/>
      <c r="P8" s="63"/>
      <c r="Q8" s="63"/>
      <c r="R8" s="66"/>
      <c r="S8" s="392" t="s">
        <v>348</v>
      </c>
      <c r="T8" s="392"/>
      <c r="U8" s="392"/>
      <c r="V8" s="392"/>
      <c r="W8" s="392"/>
      <c r="X8" s="392"/>
      <c r="Y8" s="392"/>
      <c r="Z8" s="392"/>
      <c r="AA8" s="392"/>
      <c r="AB8" s="392"/>
      <c r="AC8" s="392"/>
      <c r="AD8" s="392"/>
      <c r="AE8" s="392"/>
      <c r="AF8" s="392"/>
      <c r="AG8" s="392"/>
      <c r="AH8" s="392"/>
      <c r="AI8" s="9"/>
      <c r="AJ8" s="9"/>
      <c r="AK8" s="9"/>
      <c r="AL8" s="9"/>
      <c r="AM8" s="4"/>
    </row>
    <row r="9" spans="1:39" ht="13.65" customHeight="1" x14ac:dyDescent="0.25">
      <c r="A9" s="3"/>
      <c r="B9" s="9"/>
      <c r="C9" s="63"/>
      <c r="D9" s="63"/>
      <c r="E9" s="63"/>
      <c r="F9" s="63"/>
      <c r="G9" s="63"/>
      <c r="H9" s="63"/>
      <c r="I9" s="63"/>
      <c r="J9" s="63"/>
      <c r="K9" s="63"/>
      <c r="L9" s="63"/>
      <c r="M9" s="63"/>
      <c r="N9" s="63"/>
      <c r="O9" s="63"/>
      <c r="P9" s="63"/>
      <c r="Q9" s="63"/>
      <c r="R9" s="65"/>
      <c r="S9" s="9"/>
      <c r="T9" s="9"/>
      <c r="U9" s="9"/>
      <c r="V9" s="9"/>
      <c r="W9" s="9"/>
      <c r="X9" s="9"/>
      <c r="Y9" s="9"/>
      <c r="Z9" s="9"/>
      <c r="AA9" s="9"/>
      <c r="AB9" s="9"/>
      <c r="AC9" s="9"/>
      <c r="AD9" s="9"/>
      <c r="AE9" s="9"/>
      <c r="AF9" s="9"/>
      <c r="AG9" s="9"/>
      <c r="AH9" s="9"/>
      <c r="AI9" s="9"/>
      <c r="AJ9" s="9"/>
      <c r="AK9" s="9"/>
      <c r="AL9" s="9"/>
      <c r="AM9" s="4"/>
    </row>
    <row r="10" spans="1:39" ht="13.65" customHeight="1" x14ac:dyDescent="0.25">
      <c r="A10" s="3"/>
      <c r="B10" s="5"/>
      <c r="C10" s="63" t="s">
        <v>4</v>
      </c>
      <c r="D10" s="63"/>
      <c r="E10" s="63"/>
      <c r="F10" s="63"/>
      <c r="G10" s="63"/>
      <c r="H10" s="63"/>
      <c r="I10" s="63"/>
      <c r="J10" s="63"/>
      <c r="K10" s="63"/>
      <c r="L10" s="63"/>
      <c r="M10" s="63"/>
      <c r="N10" s="63"/>
      <c r="O10" s="63"/>
      <c r="P10" s="63"/>
      <c r="Q10" s="63"/>
      <c r="R10" s="66"/>
      <c r="S10" s="392" t="s">
        <v>349</v>
      </c>
      <c r="T10" s="392"/>
      <c r="U10" s="392"/>
      <c r="V10" s="392"/>
      <c r="W10" s="392"/>
      <c r="X10" s="392"/>
      <c r="Y10" s="392"/>
      <c r="Z10" s="392"/>
      <c r="AA10" s="392"/>
      <c r="AB10" s="392"/>
      <c r="AC10" s="392"/>
      <c r="AD10" s="392"/>
      <c r="AE10" s="392"/>
      <c r="AF10" s="392"/>
      <c r="AG10" s="392"/>
      <c r="AH10" s="392"/>
      <c r="AI10" s="5"/>
      <c r="AJ10" s="5"/>
      <c r="AK10" s="5"/>
      <c r="AL10" s="5"/>
      <c r="AM10" s="4"/>
    </row>
    <row r="11" spans="1:39" ht="13.65" customHeight="1" x14ac:dyDescent="0.25">
      <c r="A11" s="3"/>
      <c r="B11" s="9"/>
      <c r="C11" s="63"/>
      <c r="D11" s="63"/>
      <c r="E11" s="63"/>
      <c r="F11" s="63"/>
      <c r="G11" s="63"/>
      <c r="H11" s="63"/>
      <c r="I11" s="63"/>
      <c r="J11" s="63"/>
      <c r="K11" s="63"/>
      <c r="L11" s="63"/>
      <c r="M11" s="63"/>
      <c r="N11" s="63"/>
      <c r="O11" s="63"/>
      <c r="P11" s="63"/>
      <c r="Q11" s="63"/>
      <c r="R11" s="67"/>
      <c r="S11" s="5"/>
      <c r="T11" s="5"/>
      <c r="U11" s="5"/>
      <c r="V11" s="5"/>
      <c r="W11" s="5"/>
      <c r="X11" s="5"/>
      <c r="Y11" s="5"/>
      <c r="Z11" s="5"/>
      <c r="AA11" s="5"/>
      <c r="AB11" s="5"/>
      <c r="AC11" s="5"/>
      <c r="AD11" s="5"/>
      <c r="AE11" s="5"/>
      <c r="AF11" s="5"/>
      <c r="AG11" s="5"/>
      <c r="AH11" s="8"/>
      <c r="AI11" s="8"/>
      <c r="AJ11" s="8"/>
      <c r="AK11" s="8"/>
      <c r="AL11" s="8"/>
      <c r="AM11" s="4"/>
    </row>
    <row r="12" spans="1:39" ht="13.65" customHeight="1" x14ac:dyDescent="0.25">
      <c r="A12" s="3"/>
      <c r="B12" s="9"/>
      <c r="C12" s="63" t="s">
        <v>2</v>
      </c>
      <c r="D12" s="63"/>
      <c r="E12" s="63"/>
      <c r="F12" s="63"/>
      <c r="G12" s="63"/>
      <c r="H12" s="63"/>
      <c r="I12" s="63"/>
      <c r="J12" s="63"/>
      <c r="K12" s="63"/>
      <c r="L12" s="63"/>
      <c r="M12" s="63"/>
      <c r="N12" s="63"/>
      <c r="O12" s="63"/>
      <c r="P12" s="63"/>
      <c r="Q12" s="63"/>
      <c r="R12" s="66"/>
      <c r="S12" s="392" t="s">
        <v>350</v>
      </c>
      <c r="T12" s="392"/>
      <c r="U12" s="392"/>
      <c r="V12" s="392"/>
      <c r="W12" s="392"/>
      <c r="X12" s="392"/>
      <c r="Y12" s="392"/>
      <c r="Z12" s="392"/>
      <c r="AA12" s="392"/>
      <c r="AB12" s="392"/>
      <c r="AC12" s="392"/>
      <c r="AD12" s="392"/>
      <c r="AE12" s="392"/>
      <c r="AF12" s="392"/>
      <c r="AG12" s="392"/>
      <c r="AH12" s="392"/>
      <c r="AI12" s="9"/>
      <c r="AJ12" s="9"/>
      <c r="AK12" s="9"/>
      <c r="AL12" s="9"/>
      <c r="AM12" s="4"/>
    </row>
    <row r="13" spans="1:39" ht="13.65" customHeight="1" x14ac:dyDescent="0.25">
      <c r="A13" s="3"/>
      <c r="B13" s="9"/>
      <c r="C13" s="63"/>
      <c r="D13" s="63"/>
      <c r="E13" s="63"/>
      <c r="F13" s="63"/>
      <c r="G13" s="63"/>
      <c r="H13" s="63"/>
      <c r="I13" s="63"/>
      <c r="J13" s="63"/>
      <c r="K13" s="63"/>
      <c r="L13" s="63"/>
      <c r="M13" s="63"/>
      <c r="N13" s="63"/>
      <c r="O13" s="63"/>
      <c r="P13" s="63"/>
      <c r="Q13" s="63"/>
      <c r="R13" s="65"/>
      <c r="S13" s="2"/>
      <c r="T13" s="9"/>
      <c r="U13" s="8"/>
      <c r="V13" s="8"/>
      <c r="W13" s="8"/>
      <c r="X13" s="8"/>
      <c r="Y13" s="8"/>
      <c r="Z13" s="8"/>
      <c r="AA13" s="8"/>
      <c r="AB13" s="8"/>
      <c r="AC13" s="8"/>
      <c r="AD13" s="8"/>
      <c r="AE13" s="9"/>
      <c r="AF13" s="9"/>
      <c r="AG13" s="9"/>
      <c r="AH13" s="9"/>
      <c r="AI13" s="9"/>
      <c r="AJ13" s="9"/>
      <c r="AK13" s="9"/>
      <c r="AL13" s="9"/>
      <c r="AM13" s="4"/>
    </row>
    <row r="14" spans="1:39" ht="13.65" customHeight="1" x14ac:dyDescent="0.25">
      <c r="A14" s="3"/>
      <c r="B14" s="9"/>
      <c r="C14" s="63" t="s">
        <v>88</v>
      </c>
      <c r="D14" s="63"/>
      <c r="E14" s="63"/>
      <c r="F14" s="63"/>
      <c r="G14" s="63"/>
      <c r="H14" s="63"/>
      <c r="I14" s="63"/>
      <c r="J14" s="63"/>
      <c r="K14" s="63"/>
      <c r="L14" s="63"/>
      <c r="M14" s="63"/>
      <c r="N14" s="63"/>
      <c r="O14" s="63"/>
      <c r="P14" s="63"/>
      <c r="Q14" s="63"/>
      <c r="R14" s="66"/>
      <c r="S14" s="392" t="s">
        <v>351</v>
      </c>
      <c r="T14" s="392"/>
      <c r="U14" s="392"/>
      <c r="V14" s="392"/>
      <c r="W14" s="392"/>
      <c r="X14" s="392"/>
      <c r="Y14" s="392"/>
      <c r="Z14" s="392"/>
      <c r="AA14" s="392"/>
      <c r="AB14" s="392"/>
      <c r="AC14" s="392"/>
      <c r="AD14" s="392"/>
      <c r="AE14" s="392"/>
      <c r="AF14" s="392"/>
      <c r="AG14" s="392"/>
      <c r="AH14" s="392"/>
      <c r="AI14" s="9"/>
      <c r="AJ14" s="9"/>
      <c r="AK14" s="9"/>
      <c r="AL14" s="9"/>
      <c r="AM14" s="4"/>
    </row>
    <row r="15" spans="1:39" ht="13.65" customHeight="1" x14ac:dyDescent="0.25">
      <c r="A15" s="3"/>
      <c r="B15" s="9"/>
      <c r="C15" s="63"/>
      <c r="D15" s="63"/>
      <c r="E15" s="63"/>
      <c r="F15" s="63"/>
      <c r="G15" s="63"/>
      <c r="H15" s="63"/>
      <c r="I15" s="63"/>
      <c r="J15" s="63"/>
      <c r="K15" s="63"/>
      <c r="L15" s="63"/>
      <c r="M15" s="63"/>
      <c r="N15" s="63"/>
      <c r="O15" s="63"/>
      <c r="P15" s="63"/>
      <c r="Q15" s="63"/>
      <c r="R15" s="64"/>
      <c r="AE15" s="9"/>
      <c r="AF15" s="9"/>
      <c r="AG15" s="9"/>
      <c r="AH15" s="9"/>
      <c r="AI15" s="9"/>
      <c r="AJ15" s="9"/>
      <c r="AK15" s="9"/>
      <c r="AL15" s="9"/>
      <c r="AM15" s="4"/>
    </row>
    <row r="16" spans="1:39" ht="13.65" customHeight="1" x14ac:dyDescent="0.25">
      <c r="A16" s="3"/>
      <c r="B16" s="9"/>
      <c r="C16" s="63" t="s">
        <v>79</v>
      </c>
      <c r="D16" s="63"/>
      <c r="E16" s="63"/>
      <c r="F16" s="63"/>
      <c r="G16" s="63"/>
      <c r="H16" s="63"/>
      <c r="I16" s="63"/>
      <c r="J16" s="63"/>
      <c r="K16" s="63"/>
      <c r="L16" s="63"/>
      <c r="M16" s="63"/>
      <c r="N16" s="63"/>
      <c r="O16" s="63"/>
      <c r="P16" s="63"/>
      <c r="Q16" s="63"/>
      <c r="R16" s="66"/>
      <c r="S16" s="392" t="s">
        <v>352</v>
      </c>
      <c r="T16" s="392"/>
      <c r="U16" s="392"/>
      <c r="V16" s="392"/>
      <c r="W16" s="392"/>
      <c r="X16" s="392"/>
      <c r="Y16" s="392"/>
      <c r="Z16" s="392"/>
      <c r="AA16" s="392"/>
      <c r="AB16" s="392"/>
      <c r="AC16" s="392"/>
      <c r="AD16" s="392"/>
      <c r="AE16" s="392"/>
      <c r="AF16" s="392"/>
      <c r="AG16" s="392"/>
      <c r="AH16" s="392"/>
      <c r="AI16" s="9"/>
      <c r="AJ16" s="9"/>
      <c r="AK16" s="9"/>
      <c r="AL16" s="9"/>
      <c r="AM16" s="4"/>
    </row>
    <row r="17" spans="1:46" ht="13.65" customHeight="1" x14ac:dyDescent="0.25">
      <c r="A17" s="3"/>
      <c r="B17" s="9"/>
      <c r="C17" s="63"/>
      <c r="D17" s="63"/>
      <c r="E17" s="63"/>
      <c r="F17" s="63"/>
      <c r="G17" s="63"/>
      <c r="H17" s="63"/>
      <c r="I17" s="63"/>
      <c r="J17" s="63"/>
      <c r="K17" s="63"/>
      <c r="L17" s="63"/>
      <c r="M17" s="63"/>
      <c r="N17" s="63"/>
      <c r="O17" s="63"/>
      <c r="P17" s="63"/>
      <c r="Q17" s="63"/>
      <c r="R17" s="65"/>
      <c r="S17" s="8"/>
      <c r="T17" s="8"/>
      <c r="U17" s="9"/>
      <c r="V17" s="9"/>
      <c r="W17" s="9"/>
      <c r="X17" s="9"/>
      <c r="Y17" s="9"/>
      <c r="Z17" s="9"/>
      <c r="AA17" s="9"/>
      <c r="AB17" s="9"/>
      <c r="AC17" s="9"/>
      <c r="AD17" s="9"/>
      <c r="AE17" s="9"/>
      <c r="AF17" s="9"/>
      <c r="AG17" s="9"/>
      <c r="AH17" s="9"/>
      <c r="AI17" s="9"/>
      <c r="AJ17" s="9"/>
      <c r="AK17" s="9"/>
      <c r="AL17" s="9"/>
      <c r="AM17" s="4"/>
    </row>
    <row r="18" spans="1:46" ht="13.65" customHeight="1" x14ac:dyDescent="0.25">
      <c r="A18" s="3"/>
      <c r="B18" s="9"/>
      <c r="C18" s="63" t="s">
        <v>87</v>
      </c>
      <c r="D18" s="63"/>
      <c r="E18" s="63"/>
      <c r="F18" s="63"/>
      <c r="G18" s="63"/>
      <c r="H18" s="63"/>
      <c r="I18" s="63"/>
      <c r="J18" s="63"/>
      <c r="K18" s="63"/>
      <c r="L18" s="63"/>
      <c r="M18" s="63"/>
      <c r="N18" s="63"/>
      <c r="O18" s="63"/>
      <c r="P18" s="63"/>
      <c r="Q18" s="63"/>
      <c r="R18" s="66"/>
      <c r="S18" s="392" t="s">
        <v>173</v>
      </c>
      <c r="T18" s="392"/>
      <c r="U18" s="392"/>
      <c r="V18" s="392"/>
      <c r="W18" s="392"/>
      <c r="X18" s="392"/>
      <c r="Y18" s="392"/>
      <c r="Z18" s="392"/>
      <c r="AA18" s="392"/>
      <c r="AB18" s="392"/>
      <c r="AC18" s="392"/>
      <c r="AD18" s="392"/>
      <c r="AE18" s="392"/>
      <c r="AF18" s="392"/>
      <c r="AG18" s="392"/>
      <c r="AH18" s="392"/>
      <c r="AI18" s="9"/>
      <c r="AJ18" s="9"/>
      <c r="AK18" s="9"/>
      <c r="AL18" s="9"/>
      <c r="AM18" s="4"/>
      <c r="AP18" s="61" t="s">
        <v>173</v>
      </c>
      <c r="AQ18" s="62" t="s">
        <v>83</v>
      </c>
      <c r="AR18" s="62" t="s">
        <v>84</v>
      </c>
      <c r="AS18" s="62" t="s">
        <v>85</v>
      </c>
      <c r="AT18" s="62" t="s">
        <v>86</v>
      </c>
    </row>
    <row r="19" spans="1:46" ht="13.65" customHeight="1" x14ac:dyDescent="0.25">
      <c r="A19" s="3"/>
      <c r="B19" s="9"/>
      <c r="C19" s="63"/>
      <c r="D19" s="63"/>
      <c r="E19" s="63"/>
      <c r="F19" s="63"/>
      <c r="G19" s="63"/>
      <c r="H19" s="63"/>
      <c r="I19" s="63"/>
      <c r="J19" s="63"/>
      <c r="K19" s="63"/>
      <c r="L19" s="63"/>
      <c r="M19" s="63"/>
      <c r="N19" s="63"/>
      <c r="O19" s="63"/>
      <c r="P19" s="63"/>
      <c r="Q19" s="63"/>
      <c r="R19" s="65"/>
      <c r="S19" s="9"/>
      <c r="T19" s="9"/>
      <c r="U19" s="9"/>
      <c r="V19" s="9"/>
      <c r="W19" s="9"/>
      <c r="X19" s="9"/>
      <c r="Y19" s="9"/>
      <c r="Z19" s="9"/>
      <c r="AA19" s="9"/>
      <c r="AB19" s="9"/>
      <c r="AC19" s="9"/>
      <c r="AD19" s="9"/>
      <c r="AE19" s="9"/>
      <c r="AF19" s="9"/>
      <c r="AG19" s="9"/>
      <c r="AH19" s="9"/>
      <c r="AI19" s="9"/>
      <c r="AJ19" s="9"/>
      <c r="AK19" s="9"/>
      <c r="AL19" s="9"/>
      <c r="AM19" s="4"/>
    </row>
    <row r="20" spans="1:46" ht="13.65" customHeight="1" x14ac:dyDescent="0.25">
      <c r="A20" s="3"/>
      <c r="B20" s="9"/>
      <c r="C20" s="63" t="s">
        <v>11</v>
      </c>
      <c r="D20" s="63"/>
      <c r="E20" s="63"/>
      <c r="F20" s="63"/>
      <c r="G20" s="63"/>
      <c r="H20" s="63"/>
      <c r="I20" s="63"/>
      <c r="J20" s="63"/>
      <c r="K20" s="63"/>
      <c r="L20" s="63"/>
      <c r="M20" s="63"/>
      <c r="N20" s="63"/>
      <c r="O20" s="63"/>
      <c r="P20" s="63"/>
      <c r="Q20" s="63"/>
      <c r="R20" s="66"/>
      <c r="S20" s="392" t="s">
        <v>353</v>
      </c>
      <c r="T20" s="392"/>
      <c r="U20" s="392"/>
      <c r="V20" s="392"/>
      <c r="W20" s="392"/>
      <c r="X20" s="392"/>
      <c r="Y20" s="392"/>
      <c r="Z20" s="392"/>
      <c r="AA20" s="392"/>
      <c r="AB20" s="392"/>
      <c r="AC20" s="392"/>
      <c r="AD20" s="392"/>
      <c r="AE20" s="392"/>
      <c r="AF20" s="392"/>
      <c r="AG20" s="392"/>
      <c r="AH20" s="392"/>
      <c r="AI20" s="9"/>
      <c r="AJ20" s="9"/>
      <c r="AK20" s="9"/>
      <c r="AL20" s="9"/>
      <c r="AM20" s="4"/>
    </row>
    <row r="21" spans="1:46" ht="13.65" customHeight="1" x14ac:dyDescent="0.25">
      <c r="A21" s="3"/>
      <c r="B21" s="9"/>
      <c r="C21" s="63"/>
      <c r="D21" s="63"/>
      <c r="E21" s="63"/>
      <c r="F21" s="63"/>
      <c r="G21" s="63"/>
      <c r="H21" s="63"/>
      <c r="I21" s="63"/>
      <c r="J21" s="63"/>
      <c r="K21" s="63"/>
      <c r="L21" s="63"/>
      <c r="M21" s="63"/>
      <c r="N21" s="63"/>
      <c r="O21" s="63"/>
      <c r="P21" s="63"/>
      <c r="Q21" s="63"/>
      <c r="R21" s="65"/>
      <c r="S21" s="8"/>
      <c r="T21" s="8"/>
      <c r="U21" s="9"/>
      <c r="V21" s="9"/>
      <c r="W21" s="9"/>
      <c r="X21" s="9"/>
      <c r="Y21" s="9"/>
      <c r="Z21" s="9"/>
      <c r="AA21" s="9"/>
      <c r="AB21" s="9"/>
      <c r="AC21" s="9"/>
      <c r="AD21" s="9"/>
      <c r="AE21" s="9"/>
      <c r="AF21" s="9"/>
      <c r="AG21" s="9"/>
      <c r="AH21" s="9"/>
      <c r="AI21" s="9"/>
      <c r="AJ21" s="9"/>
      <c r="AK21" s="9"/>
      <c r="AL21" s="9"/>
      <c r="AM21" s="4"/>
      <c r="AN21" s="1"/>
    </row>
    <row r="22" spans="1:46" ht="13.65" customHeight="1" x14ac:dyDescent="0.25">
      <c r="A22" s="3"/>
      <c r="B22" s="9"/>
      <c r="C22" s="63" t="s">
        <v>47</v>
      </c>
      <c r="D22" s="63"/>
      <c r="E22" s="63"/>
      <c r="F22" s="63"/>
      <c r="G22" s="63"/>
      <c r="H22" s="63"/>
      <c r="I22" s="63"/>
      <c r="J22" s="63"/>
      <c r="K22" s="63"/>
      <c r="L22" s="63"/>
      <c r="M22" s="63"/>
      <c r="N22" s="63"/>
      <c r="O22" s="63"/>
      <c r="P22" s="63"/>
      <c r="Q22" s="63"/>
      <c r="R22" s="66"/>
      <c r="S22" s="392" t="s">
        <v>354</v>
      </c>
      <c r="T22" s="392"/>
      <c r="U22" s="392"/>
      <c r="V22" s="392"/>
      <c r="W22" s="392"/>
      <c r="X22" s="392"/>
      <c r="Y22" s="392"/>
      <c r="Z22" s="392"/>
      <c r="AA22" s="392"/>
      <c r="AB22" s="392"/>
      <c r="AC22" s="392"/>
      <c r="AD22" s="392"/>
      <c r="AE22" s="392"/>
      <c r="AF22" s="392"/>
      <c r="AG22" s="392"/>
      <c r="AH22" s="392"/>
      <c r="AI22" s="9"/>
      <c r="AJ22" s="9"/>
      <c r="AK22" s="9"/>
      <c r="AL22" s="9"/>
      <c r="AM22" s="4"/>
    </row>
    <row r="23" spans="1:46" ht="13.65" customHeight="1" x14ac:dyDescent="0.25">
      <c r="A23" s="3"/>
      <c r="B23" s="9"/>
      <c r="C23" s="25"/>
      <c r="D23" s="25"/>
      <c r="E23" s="25"/>
      <c r="F23" s="25"/>
      <c r="G23" s="25"/>
      <c r="H23" s="25"/>
      <c r="I23" s="25"/>
      <c r="J23" s="25"/>
      <c r="K23" s="25"/>
      <c r="L23" s="25"/>
      <c r="M23" s="25"/>
      <c r="N23" s="9"/>
      <c r="O23" s="9"/>
      <c r="P23" s="9"/>
      <c r="Q23" s="9"/>
      <c r="R23" s="9"/>
      <c r="S23" s="9"/>
      <c r="T23" s="9"/>
      <c r="U23" s="9"/>
      <c r="V23" s="9"/>
      <c r="W23" s="9"/>
      <c r="X23" s="9"/>
      <c r="Y23" s="9"/>
      <c r="Z23" s="9"/>
      <c r="AA23" s="9"/>
      <c r="AB23" s="9"/>
      <c r="AC23" s="9"/>
      <c r="AD23" s="9"/>
      <c r="AE23" s="9"/>
      <c r="AF23" s="9"/>
      <c r="AG23" s="9"/>
      <c r="AH23" s="9"/>
      <c r="AI23" s="9"/>
      <c r="AJ23" s="9"/>
      <c r="AK23" s="9"/>
      <c r="AL23" s="9"/>
      <c r="AM23" s="4"/>
    </row>
    <row r="24" spans="1:46" ht="13.65" customHeight="1" x14ac:dyDescent="0.25">
      <c r="A24" s="3"/>
      <c r="B24" s="9"/>
      <c r="C24" s="25"/>
      <c r="D24" s="25"/>
      <c r="E24" s="25"/>
      <c r="F24" s="25"/>
      <c r="G24" s="25"/>
      <c r="H24" s="25"/>
      <c r="I24" s="25"/>
      <c r="J24" s="25"/>
      <c r="K24" s="25"/>
      <c r="L24" s="25"/>
      <c r="M24" s="25"/>
      <c r="N24" s="9"/>
      <c r="O24" s="9"/>
      <c r="P24" s="9"/>
      <c r="Q24" s="9"/>
      <c r="R24" s="9"/>
      <c r="S24" s="9"/>
      <c r="T24" s="9"/>
      <c r="U24" s="9"/>
      <c r="V24" s="9"/>
      <c r="W24" s="9"/>
      <c r="X24" s="9"/>
      <c r="Y24" s="9"/>
      <c r="Z24" s="9"/>
      <c r="AA24" s="9"/>
      <c r="AB24" s="9"/>
      <c r="AC24" s="9"/>
      <c r="AD24" s="9"/>
      <c r="AE24" s="9"/>
      <c r="AF24" s="9"/>
      <c r="AG24" s="9"/>
      <c r="AH24" s="9"/>
      <c r="AI24" s="9"/>
      <c r="AJ24" s="9"/>
      <c r="AK24" s="9"/>
      <c r="AL24" s="9"/>
      <c r="AM24" s="4"/>
    </row>
    <row r="25" spans="1:46" ht="13.65" customHeight="1" x14ac:dyDescent="0.25">
      <c r="A25" s="3"/>
      <c r="B25" s="9"/>
      <c r="C25" s="25"/>
      <c r="D25" s="25"/>
      <c r="E25" s="25"/>
      <c r="F25" s="25"/>
      <c r="G25" s="25"/>
      <c r="H25" s="25"/>
      <c r="I25" s="25"/>
      <c r="J25" s="25"/>
      <c r="K25" s="25"/>
      <c r="L25" s="25"/>
      <c r="M25" s="25"/>
      <c r="N25" s="9"/>
      <c r="O25" s="9"/>
      <c r="P25" s="9"/>
      <c r="Q25" s="9"/>
      <c r="R25" s="9"/>
      <c r="S25" s="9"/>
      <c r="T25" s="9"/>
      <c r="U25" s="9"/>
      <c r="V25" s="9"/>
      <c r="W25" s="9"/>
      <c r="X25" s="9"/>
      <c r="Y25" s="9"/>
      <c r="Z25" s="9"/>
      <c r="AA25" s="9"/>
      <c r="AB25" s="9"/>
      <c r="AC25" s="9"/>
      <c r="AD25" s="9"/>
      <c r="AE25" s="9"/>
      <c r="AF25" s="9"/>
      <c r="AG25" s="9"/>
      <c r="AH25" s="9"/>
      <c r="AI25" s="9"/>
      <c r="AJ25" s="9"/>
      <c r="AK25" s="9"/>
      <c r="AL25" s="9"/>
      <c r="AM25" s="4"/>
    </row>
    <row r="26" spans="1:46" ht="13.65" customHeight="1" x14ac:dyDescent="0.25">
      <c r="A26" s="3"/>
      <c r="B26" s="9"/>
      <c r="C26" s="25"/>
      <c r="D26" s="25"/>
      <c r="E26" s="25"/>
      <c r="F26" s="25"/>
      <c r="G26" s="25"/>
      <c r="H26" s="25"/>
      <c r="I26" s="25"/>
      <c r="J26" s="25"/>
      <c r="K26" s="25"/>
      <c r="L26" s="25"/>
      <c r="M26" s="25"/>
      <c r="N26" s="9"/>
      <c r="O26" s="9"/>
      <c r="P26" s="9"/>
      <c r="Q26" s="9"/>
      <c r="R26" s="9"/>
      <c r="S26" s="9"/>
      <c r="T26" s="9"/>
      <c r="U26" s="9"/>
      <c r="V26" s="9"/>
      <c r="W26" s="9"/>
      <c r="X26" s="9"/>
      <c r="Y26" s="9"/>
      <c r="Z26" s="9"/>
      <c r="AA26" s="9"/>
      <c r="AB26" s="9"/>
      <c r="AC26" s="9"/>
      <c r="AD26" s="9"/>
      <c r="AE26" s="9"/>
      <c r="AF26" s="9"/>
      <c r="AG26" s="9"/>
      <c r="AH26" s="9"/>
      <c r="AI26" s="9"/>
      <c r="AJ26" s="9"/>
      <c r="AK26" s="9"/>
      <c r="AL26" s="9"/>
      <c r="AM26" s="4"/>
    </row>
    <row r="27" spans="1:46" ht="13.65" customHeight="1" x14ac:dyDescent="0.25">
      <c r="A27" s="3"/>
      <c r="B27" s="9"/>
      <c r="C27" s="25"/>
      <c r="D27" s="25"/>
      <c r="E27" s="25"/>
      <c r="F27" s="25"/>
      <c r="G27" s="25"/>
      <c r="H27" s="25"/>
      <c r="I27" s="25"/>
      <c r="J27" s="25"/>
      <c r="K27" s="25"/>
      <c r="L27" s="25"/>
      <c r="M27" s="25"/>
      <c r="N27" s="9"/>
      <c r="O27" s="9"/>
      <c r="P27" s="9"/>
      <c r="Q27" s="9"/>
      <c r="R27" s="9"/>
      <c r="S27" s="9"/>
      <c r="T27" s="9"/>
      <c r="U27" s="9"/>
      <c r="V27" s="9"/>
      <c r="W27" s="9"/>
      <c r="X27" s="9"/>
      <c r="Y27" s="9"/>
      <c r="Z27" s="9"/>
      <c r="AA27" s="9"/>
      <c r="AB27" s="9"/>
      <c r="AC27" s="9"/>
      <c r="AD27" s="9"/>
      <c r="AE27" s="9"/>
      <c r="AF27" s="9"/>
      <c r="AG27" s="9"/>
      <c r="AH27" s="9"/>
      <c r="AI27" s="9"/>
      <c r="AJ27" s="9"/>
      <c r="AK27" s="9"/>
      <c r="AL27" s="9"/>
      <c r="AM27" s="4"/>
    </row>
    <row r="28" spans="1:46" ht="13.65" customHeight="1" x14ac:dyDescent="0.25">
      <c r="A28" s="3"/>
      <c r="B28" s="9"/>
      <c r="C28" s="25"/>
      <c r="D28" s="25"/>
      <c r="E28" s="25"/>
      <c r="F28" s="25"/>
      <c r="G28" s="25"/>
      <c r="H28" s="25"/>
      <c r="I28" s="25"/>
      <c r="J28" s="25"/>
      <c r="K28" s="25"/>
      <c r="L28" s="25"/>
      <c r="M28" s="25"/>
      <c r="N28" s="9"/>
      <c r="O28" s="9"/>
      <c r="P28" s="9"/>
      <c r="Q28" s="9"/>
      <c r="R28" s="9"/>
      <c r="S28" s="9"/>
      <c r="T28" s="9"/>
      <c r="U28" s="9"/>
      <c r="V28" s="9"/>
      <c r="W28" s="9"/>
      <c r="X28" s="9"/>
      <c r="Y28" s="9"/>
      <c r="Z28" s="9"/>
      <c r="AA28" s="9"/>
      <c r="AB28" s="9"/>
      <c r="AC28" s="9"/>
      <c r="AD28" s="9"/>
      <c r="AE28" s="9"/>
      <c r="AF28" s="9"/>
      <c r="AG28" s="9"/>
      <c r="AH28" s="9"/>
      <c r="AI28" s="9"/>
      <c r="AJ28" s="9"/>
      <c r="AK28" s="9"/>
      <c r="AL28" s="9"/>
      <c r="AM28" s="4"/>
    </row>
    <row r="29" spans="1:46" ht="13.65" customHeight="1" x14ac:dyDescent="0.25">
      <c r="A29" s="3"/>
      <c r="B29" s="9"/>
      <c r="C29" s="25"/>
      <c r="D29" s="25"/>
      <c r="E29" s="25"/>
      <c r="F29" s="25"/>
      <c r="G29" s="25"/>
      <c r="H29" s="25"/>
      <c r="I29" s="25"/>
      <c r="J29" s="25"/>
      <c r="K29" s="25"/>
      <c r="L29" s="25"/>
      <c r="M29" s="25"/>
      <c r="N29" s="9"/>
      <c r="O29" s="9"/>
      <c r="P29" s="9"/>
      <c r="Q29" s="9"/>
      <c r="R29" s="9"/>
      <c r="S29" s="9"/>
      <c r="T29" s="9"/>
      <c r="U29" s="9"/>
      <c r="V29" s="9"/>
      <c r="W29" s="9"/>
      <c r="X29" s="9"/>
      <c r="Y29" s="9"/>
      <c r="Z29" s="9"/>
      <c r="AA29" s="9"/>
      <c r="AB29" s="9"/>
      <c r="AC29" s="9"/>
      <c r="AD29" s="9"/>
      <c r="AE29" s="9"/>
      <c r="AF29" s="9"/>
      <c r="AG29" s="9"/>
      <c r="AH29" s="9"/>
      <c r="AI29" s="9"/>
      <c r="AJ29" s="9"/>
      <c r="AK29" s="9"/>
      <c r="AL29" s="9"/>
      <c r="AM29" s="4"/>
    </row>
    <row r="30" spans="1:46" ht="13.65" customHeight="1" x14ac:dyDescent="0.25">
      <c r="A30" s="3"/>
      <c r="B30" s="9"/>
      <c r="C30" s="25"/>
      <c r="D30" s="25"/>
      <c r="E30" s="25"/>
      <c r="F30" s="25"/>
      <c r="G30" s="25"/>
      <c r="H30" s="25"/>
      <c r="I30" s="25"/>
      <c r="J30" s="25"/>
      <c r="K30" s="25"/>
      <c r="L30" s="25"/>
      <c r="M30" s="25"/>
      <c r="N30" s="9"/>
      <c r="O30" s="9"/>
      <c r="P30" s="9"/>
      <c r="Q30" s="9"/>
      <c r="R30" s="9"/>
      <c r="S30" s="9"/>
      <c r="T30" s="9"/>
      <c r="U30" s="9"/>
      <c r="V30" s="9"/>
      <c r="W30" s="9"/>
      <c r="X30" s="9"/>
      <c r="Y30" s="9"/>
      <c r="Z30" s="9"/>
      <c r="AA30" s="9"/>
      <c r="AB30" s="9"/>
      <c r="AC30" s="9"/>
      <c r="AD30" s="9"/>
      <c r="AE30" s="9"/>
      <c r="AF30" s="9"/>
      <c r="AG30" s="9"/>
      <c r="AH30" s="9"/>
      <c r="AI30" s="9"/>
      <c r="AJ30" s="9"/>
      <c r="AK30" s="9"/>
      <c r="AL30" s="9"/>
      <c r="AM30" s="4"/>
    </row>
    <row r="31" spans="1:46" ht="13.65" customHeight="1" x14ac:dyDescent="0.25">
      <c r="A31" s="3"/>
      <c r="B31" s="9"/>
      <c r="C31" s="25"/>
      <c r="D31" s="25"/>
      <c r="E31" s="25"/>
      <c r="F31" s="25"/>
      <c r="G31" s="25"/>
      <c r="H31" s="25"/>
      <c r="I31" s="25"/>
      <c r="J31" s="25"/>
      <c r="K31" s="25"/>
      <c r="L31" s="25"/>
      <c r="M31" s="25"/>
      <c r="N31" s="9"/>
      <c r="O31" s="9"/>
      <c r="P31" s="9"/>
      <c r="Q31" s="9"/>
      <c r="R31" s="9"/>
      <c r="S31" s="9"/>
      <c r="T31" s="9"/>
      <c r="U31" s="9"/>
      <c r="V31" s="9"/>
      <c r="W31" s="9"/>
      <c r="X31" s="9"/>
      <c r="Y31" s="9"/>
      <c r="Z31" s="9"/>
      <c r="AA31" s="9"/>
      <c r="AB31" s="9"/>
      <c r="AC31" s="9"/>
      <c r="AD31" s="9"/>
      <c r="AE31" s="9"/>
      <c r="AF31" s="9"/>
      <c r="AG31" s="9"/>
      <c r="AH31" s="9"/>
      <c r="AI31" s="9"/>
      <c r="AJ31" s="9"/>
      <c r="AK31" s="9"/>
      <c r="AL31" s="9"/>
      <c r="AM31" s="4"/>
    </row>
    <row r="32" spans="1:46" ht="13.65" customHeight="1" x14ac:dyDescent="0.25">
      <c r="A32" s="3"/>
      <c r="B32" s="9"/>
      <c r="C32" s="25"/>
      <c r="D32" s="25"/>
      <c r="E32" s="25"/>
      <c r="F32" s="25"/>
      <c r="G32" s="25"/>
      <c r="H32" s="25"/>
      <c r="I32" s="25"/>
      <c r="J32" s="25"/>
      <c r="K32" s="25"/>
      <c r="L32" s="25"/>
      <c r="M32" s="25"/>
      <c r="N32" s="9"/>
      <c r="O32" s="9"/>
      <c r="P32" s="9"/>
      <c r="Q32" s="9"/>
      <c r="R32" s="9"/>
      <c r="S32" s="9"/>
      <c r="T32" s="9"/>
      <c r="U32" s="9"/>
      <c r="V32" s="9"/>
      <c r="W32" s="9"/>
      <c r="X32" s="9"/>
      <c r="Y32" s="9"/>
      <c r="Z32" s="9"/>
      <c r="AA32" s="9"/>
      <c r="AB32" s="9"/>
      <c r="AC32" s="9"/>
      <c r="AD32" s="9"/>
      <c r="AE32" s="9"/>
      <c r="AF32" s="9"/>
      <c r="AG32" s="9"/>
      <c r="AH32" s="9"/>
      <c r="AI32" s="9"/>
      <c r="AJ32" s="9"/>
      <c r="AK32" s="9"/>
      <c r="AL32" s="9"/>
      <c r="AM32" s="4"/>
    </row>
    <row r="33" spans="1:39" ht="13.65" customHeight="1" x14ac:dyDescent="0.25">
      <c r="A33" s="3"/>
      <c r="B33" s="9"/>
      <c r="C33" s="25"/>
      <c r="D33" s="25"/>
      <c r="E33" s="25"/>
      <c r="F33" s="25"/>
      <c r="G33" s="25"/>
      <c r="H33" s="25"/>
      <c r="I33" s="25"/>
      <c r="J33" s="25"/>
      <c r="K33" s="25"/>
      <c r="L33" s="25"/>
      <c r="M33" s="25"/>
      <c r="N33" s="9"/>
      <c r="O33" s="9"/>
      <c r="P33" s="9"/>
      <c r="Q33" s="9"/>
      <c r="R33" s="9"/>
      <c r="S33" s="9"/>
      <c r="T33" s="9"/>
      <c r="U33" s="9"/>
      <c r="V33" s="9"/>
      <c r="W33" s="9"/>
      <c r="X33" s="9"/>
      <c r="Y33" s="9"/>
      <c r="Z33" s="9"/>
      <c r="AA33" s="9"/>
      <c r="AB33" s="9"/>
      <c r="AC33" s="9"/>
      <c r="AD33" s="9"/>
      <c r="AE33" s="9"/>
      <c r="AF33" s="9"/>
      <c r="AG33" s="9"/>
      <c r="AH33" s="9"/>
      <c r="AI33" s="9"/>
      <c r="AJ33" s="9"/>
      <c r="AK33" s="9"/>
      <c r="AL33" s="9"/>
      <c r="AM33" s="4"/>
    </row>
    <row r="34" spans="1:39" ht="13.65" customHeight="1" x14ac:dyDescent="0.25">
      <c r="A34" s="3"/>
      <c r="B34" s="9"/>
      <c r="C34" s="25"/>
      <c r="D34" s="25"/>
      <c r="E34" s="25"/>
      <c r="F34" s="25"/>
      <c r="G34" s="25"/>
      <c r="H34" s="25"/>
      <c r="I34" s="25"/>
      <c r="J34" s="25"/>
      <c r="K34" s="25"/>
      <c r="L34" s="25"/>
      <c r="M34" s="25"/>
      <c r="N34" s="9"/>
      <c r="O34" s="9"/>
      <c r="P34" s="9"/>
      <c r="Q34" s="9"/>
      <c r="R34" s="9"/>
      <c r="S34" s="9"/>
      <c r="T34" s="9"/>
      <c r="U34" s="9"/>
      <c r="V34" s="9"/>
      <c r="W34" s="9"/>
      <c r="X34" s="9"/>
      <c r="Y34" s="9"/>
      <c r="Z34" s="9"/>
      <c r="AA34" s="9"/>
      <c r="AB34" s="9"/>
      <c r="AC34" s="9"/>
      <c r="AD34" s="9"/>
      <c r="AE34" s="9"/>
      <c r="AF34" s="9"/>
      <c r="AG34" s="9"/>
      <c r="AH34" s="9"/>
      <c r="AI34" s="9"/>
      <c r="AJ34" s="9"/>
      <c r="AK34" s="9"/>
      <c r="AL34" s="9"/>
      <c r="AM34" s="4"/>
    </row>
    <row r="35" spans="1:39" ht="13.65" customHeight="1" x14ac:dyDescent="0.25">
      <c r="A35" s="3"/>
      <c r="B35" s="9"/>
      <c r="C35" s="25"/>
      <c r="D35" s="25"/>
      <c r="E35" s="25"/>
      <c r="F35" s="25"/>
      <c r="G35" s="25"/>
      <c r="H35" s="25"/>
      <c r="I35" s="25"/>
      <c r="J35" s="25"/>
      <c r="K35" s="25"/>
      <c r="L35" s="25"/>
      <c r="M35" s="25"/>
      <c r="N35" s="9"/>
      <c r="O35" s="9"/>
      <c r="P35" s="9"/>
      <c r="Q35" s="9"/>
      <c r="R35" s="9"/>
      <c r="S35" s="9"/>
      <c r="T35" s="9"/>
      <c r="U35" s="9"/>
      <c r="V35" s="9"/>
      <c r="W35" s="9"/>
      <c r="X35" s="9"/>
      <c r="Y35" s="9"/>
      <c r="Z35" s="9"/>
      <c r="AA35" s="9"/>
      <c r="AB35" s="9"/>
      <c r="AC35" s="9"/>
      <c r="AD35" s="9"/>
      <c r="AE35" s="9"/>
      <c r="AF35" s="9"/>
      <c r="AG35" s="9"/>
      <c r="AH35" s="9"/>
      <c r="AI35" s="9"/>
      <c r="AJ35" s="9"/>
      <c r="AK35" s="9"/>
      <c r="AL35" s="9"/>
      <c r="AM35" s="4"/>
    </row>
    <row r="36" spans="1:39" ht="13.65" customHeight="1" x14ac:dyDescent="0.25">
      <c r="A36" s="3"/>
      <c r="B36" s="9"/>
      <c r="C36" s="8"/>
      <c r="D36" s="8"/>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8"/>
      <c r="AK36" s="8"/>
      <c r="AL36" s="8"/>
      <c r="AM36" s="4"/>
    </row>
    <row r="37" spans="1:39" ht="13.65" customHeight="1" x14ac:dyDescent="0.25">
      <c r="A37" s="3"/>
      <c r="B37" s="9"/>
      <c r="C37" s="8"/>
      <c r="D37" s="8"/>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8"/>
      <c r="AK37" s="8"/>
      <c r="AL37" s="8"/>
      <c r="AM37" s="4"/>
    </row>
    <row r="38" spans="1:39" ht="13.65" customHeight="1" x14ac:dyDescent="0.25">
      <c r="A38" s="3"/>
      <c r="B38" s="9"/>
      <c r="C38" s="8"/>
      <c r="D38" s="8"/>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8"/>
      <c r="AK38" s="8"/>
      <c r="AL38" s="8"/>
      <c r="AM38" s="4"/>
    </row>
    <row r="39" spans="1:39" ht="13.5" customHeight="1" x14ac:dyDescent="0.25">
      <c r="A39" s="3"/>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4"/>
    </row>
    <row r="40" spans="1:39" ht="13.65" customHeight="1" x14ac:dyDescent="0.25">
      <c r="A40" s="3"/>
      <c r="B40" s="8"/>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8"/>
      <c r="AJ40" s="8"/>
      <c r="AK40" s="8"/>
      <c r="AL40" s="8"/>
      <c r="AM40" s="4"/>
    </row>
    <row r="41" spans="1:39" ht="13.65" customHeight="1" x14ac:dyDescent="0.25">
      <c r="A41" s="3"/>
      <c r="B41" s="90"/>
      <c r="C41" s="8"/>
      <c r="D41" s="8"/>
      <c r="E41" s="8"/>
      <c r="F41" s="8"/>
      <c r="G41" s="8"/>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8"/>
      <c r="AJ41" s="8"/>
      <c r="AK41" s="8"/>
      <c r="AL41" s="8"/>
      <c r="AM41" s="4"/>
    </row>
    <row r="42" spans="1:39" ht="13.65" customHeight="1" x14ac:dyDescent="0.25">
      <c r="A42" s="3"/>
      <c r="B42" s="8"/>
      <c r="D42" s="8"/>
      <c r="E42" s="8"/>
      <c r="G42" s="8"/>
      <c r="H42" s="8"/>
      <c r="I42" s="8"/>
      <c r="J42" s="8"/>
      <c r="K42" s="8"/>
      <c r="L42" s="8"/>
      <c r="M42" s="8"/>
      <c r="N42" s="8"/>
      <c r="O42" s="8"/>
      <c r="P42" s="8"/>
      <c r="Q42" s="8"/>
      <c r="R42" s="8"/>
      <c r="S42" s="8"/>
      <c r="T42" s="8"/>
      <c r="U42" s="8"/>
      <c r="V42" s="8"/>
      <c r="W42" s="8"/>
      <c r="X42" s="8"/>
      <c r="Y42" s="8"/>
      <c r="Z42" s="8"/>
      <c r="AA42" s="8"/>
      <c r="AB42" s="8"/>
      <c r="AD42" s="8"/>
      <c r="AE42" s="8"/>
      <c r="AH42" s="8"/>
      <c r="AI42" s="8"/>
      <c r="AJ42" s="8"/>
      <c r="AK42" s="8"/>
      <c r="AL42" s="8"/>
      <c r="AM42" s="4"/>
    </row>
    <row r="43" spans="1:39" ht="13.65" customHeight="1" x14ac:dyDescent="0.25">
      <c r="A43" s="3"/>
      <c r="C43" s="8"/>
      <c r="D43" s="8"/>
      <c r="E43" s="8"/>
      <c r="G43" s="8"/>
      <c r="H43" s="8"/>
      <c r="I43" s="8"/>
      <c r="J43" s="8"/>
      <c r="K43" s="8"/>
      <c r="L43" s="8"/>
      <c r="M43" s="8"/>
      <c r="N43" s="8"/>
      <c r="O43" s="8"/>
      <c r="P43" s="8"/>
      <c r="Q43" s="8"/>
      <c r="R43" s="8"/>
      <c r="S43" s="8"/>
      <c r="T43" s="8"/>
      <c r="U43" s="8"/>
      <c r="V43" s="8"/>
      <c r="W43" s="8"/>
      <c r="X43" s="8"/>
      <c r="Y43" s="8"/>
      <c r="Z43" s="8"/>
      <c r="AA43" s="8"/>
      <c r="AB43" s="8"/>
      <c r="AD43" s="8"/>
      <c r="AE43" s="8"/>
      <c r="AH43" s="8"/>
      <c r="AI43" s="8"/>
      <c r="AJ43" s="8"/>
      <c r="AK43" s="8"/>
      <c r="AL43" s="8"/>
      <c r="AM43" s="4"/>
    </row>
    <row r="44" spans="1:39" ht="13.65" customHeight="1" x14ac:dyDescent="0.25">
      <c r="A44" s="3"/>
      <c r="B44" s="9"/>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H44" s="8"/>
      <c r="AI44" s="8"/>
      <c r="AJ44" s="8"/>
      <c r="AK44" s="8"/>
      <c r="AL44" s="8"/>
      <c r="AM44" s="4"/>
    </row>
    <row r="45" spans="1:39" ht="13.65" customHeight="1" x14ac:dyDescent="0.25">
      <c r="A45" s="3"/>
      <c r="B45" s="9"/>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H45" s="8"/>
      <c r="AI45" s="8"/>
      <c r="AJ45" s="8"/>
      <c r="AK45" s="8"/>
      <c r="AL45" s="8"/>
      <c r="AM45" s="4"/>
    </row>
    <row r="46" spans="1:39" ht="18" customHeight="1" x14ac:dyDescent="0.25">
      <c r="A46" s="393"/>
      <c r="B46" s="394"/>
      <c r="C46" s="395"/>
      <c r="D46" s="396"/>
      <c r="E46" s="396"/>
      <c r="F46" s="396"/>
      <c r="G46" s="394"/>
      <c r="H46" s="395"/>
      <c r="I46" s="396"/>
      <c r="J46" s="396"/>
      <c r="K46" s="396"/>
      <c r="L46" s="396"/>
      <c r="M46" s="396"/>
      <c r="N46" s="396"/>
      <c r="O46" s="396"/>
      <c r="P46" s="396"/>
      <c r="Q46" s="396"/>
      <c r="R46" s="396"/>
      <c r="S46" s="396"/>
      <c r="T46" s="396"/>
      <c r="U46" s="396"/>
      <c r="V46" s="396"/>
      <c r="W46" s="396"/>
      <c r="X46" s="396"/>
      <c r="Y46" s="396"/>
      <c r="Z46" s="396"/>
      <c r="AA46" s="394"/>
      <c r="AB46" s="395"/>
      <c r="AC46" s="396"/>
      <c r="AD46" s="394"/>
      <c r="AE46" s="395"/>
      <c r="AF46" s="396"/>
      <c r="AG46" s="394"/>
      <c r="AH46" s="395"/>
      <c r="AI46" s="396"/>
      <c r="AJ46" s="394"/>
      <c r="AK46" s="395"/>
      <c r="AL46" s="396"/>
      <c r="AM46" s="397"/>
    </row>
    <row r="47" spans="1:39" ht="18" customHeight="1" x14ac:dyDescent="0.25">
      <c r="A47" s="398"/>
      <c r="B47" s="399"/>
      <c r="C47" s="400"/>
      <c r="D47" s="401"/>
      <c r="E47" s="401"/>
      <c r="F47" s="401"/>
      <c r="G47" s="399"/>
      <c r="H47" s="400"/>
      <c r="I47" s="401"/>
      <c r="J47" s="401"/>
      <c r="K47" s="401"/>
      <c r="L47" s="401"/>
      <c r="M47" s="401"/>
      <c r="N47" s="401"/>
      <c r="O47" s="401"/>
      <c r="P47" s="401"/>
      <c r="Q47" s="401"/>
      <c r="R47" s="401"/>
      <c r="S47" s="401"/>
      <c r="T47" s="401"/>
      <c r="U47" s="401"/>
      <c r="V47" s="401"/>
      <c r="W47" s="401"/>
      <c r="X47" s="401"/>
      <c r="Y47" s="401"/>
      <c r="Z47" s="401"/>
      <c r="AA47" s="399"/>
      <c r="AB47" s="400"/>
      <c r="AC47" s="401"/>
      <c r="AD47" s="399"/>
      <c r="AE47" s="400"/>
      <c r="AF47" s="401"/>
      <c r="AG47" s="399"/>
      <c r="AH47" s="400"/>
      <c r="AI47" s="401"/>
      <c r="AJ47" s="399"/>
      <c r="AK47" s="400"/>
      <c r="AL47" s="401"/>
      <c r="AM47" s="402"/>
    </row>
    <row r="48" spans="1:39" ht="18" customHeight="1" x14ac:dyDescent="0.25">
      <c r="A48" s="403"/>
      <c r="B48" s="404"/>
      <c r="C48" s="405"/>
      <c r="D48" s="406"/>
      <c r="E48" s="406"/>
      <c r="F48" s="406"/>
      <c r="G48" s="404"/>
      <c r="H48" s="405"/>
      <c r="I48" s="406"/>
      <c r="J48" s="406"/>
      <c r="K48" s="406"/>
      <c r="L48" s="406"/>
      <c r="M48" s="406"/>
      <c r="N48" s="406"/>
      <c r="O48" s="406"/>
      <c r="P48" s="406"/>
      <c r="Q48" s="406"/>
      <c r="R48" s="406"/>
      <c r="S48" s="406"/>
      <c r="T48" s="406"/>
      <c r="U48" s="406"/>
      <c r="V48" s="406"/>
      <c r="W48" s="406"/>
      <c r="X48" s="406"/>
      <c r="Y48" s="406"/>
      <c r="Z48" s="406"/>
      <c r="AA48" s="404"/>
      <c r="AB48" s="405"/>
      <c r="AC48" s="406"/>
      <c r="AD48" s="404"/>
      <c r="AE48" s="405"/>
      <c r="AF48" s="406"/>
      <c r="AG48" s="404"/>
      <c r="AH48" s="405"/>
      <c r="AI48" s="406"/>
      <c r="AJ48" s="404"/>
      <c r="AK48" s="405"/>
      <c r="AL48" s="406"/>
      <c r="AM48" s="407"/>
    </row>
    <row r="49" spans="1:39" ht="18" customHeight="1" x14ac:dyDescent="0.25">
      <c r="A49" s="403"/>
      <c r="B49" s="404"/>
      <c r="C49" s="405"/>
      <c r="D49" s="406"/>
      <c r="E49" s="406"/>
      <c r="F49" s="406"/>
      <c r="G49" s="404"/>
      <c r="H49" s="405"/>
      <c r="I49" s="406"/>
      <c r="J49" s="406"/>
      <c r="K49" s="406"/>
      <c r="L49" s="406"/>
      <c r="M49" s="406"/>
      <c r="N49" s="406"/>
      <c r="O49" s="406"/>
      <c r="P49" s="406"/>
      <c r="Q49" s="406"/>
      <c r="R49" s="406"/>
      <c r="S49" s="406"/>
      <c r="T49" s="406"/>
      <c r="U49" s="406"/>
      <c r="V49" s="406"/>
      <c r="W49" s="406"/>
      <c r="X49" s="406"/>
      <c r="Y49" s="406"/>
      <c r="Z49" s="406"/>
      <c r="AA49" s="404"/>
      <c r="AB49" s="405"/>
      <c r="AC49" s="406"/>
      <c r="AD49" s="404"/>
      <c r="AE49" s="405"/>
      <c r="AF49" s="406"/>
      <c r="AG49" s="404"/>
      <c r="AH49" s="405"/>
      <c r="AI49" s="406"/>
      <c r="AJ49" s="404"/>
      <c r="AK49" s="405"/>
      <c r="AL49" s="406"/>
      <c r="AM49" s="407"/>
    </row>
    <row r="50" spans="1:39" ht="18" customHeight="1" x14ac:dyDescent="0.25">
      <c r="A50" s="403"/>
      <c r="B50" s="404"/>
      <c r="C50" s="405"/>
      <c r="D50" s="406"/>
      <c r="E50" s="406"/>
      <c r="F50" s="406"/>
      <c r="G50" s="404"/>
      <c r="H50" s="405"/>
      <c r="I50" s="406"/>
      <c r="J50" s="406"/>
      <c r="K50" s="406"/>
      <c r="L50" s="406"/>
      <c r="M50" s="406"/>
      <c r="N50" s="406"/>
      <c r="O50" s="406"/>
      <c r="P50" s="406"/>
      <c r="Q50" s="406"/>
      <c r="R50" s="406"/>
      <c r="S50" s="406"/>
      <c r="T50" s="406"/>
      <c r="U50" s="406"/>
      <c r="V50" s="406"/>
      <c r="W50" s="406"/>
      <c r="X50" s="406"/>
      <c r="Y50" s="406"/>
      <c r="Z50" s="406"/>
      <c r="AA50" s="404"/>
      <c r="AB50" s="405"/>
      <c r="AC50" s="406"/>
      <c r="AD50" s="404"/>
      <c r="AE50" s="405"/>
      <c r="AF50" s="406"/>
      <c r="AG50" s="404"/>
      <c r="AH50" s="405"/>
      <c r="AI50" s="406"/>
      <c r="AJ50" s="404"/>
      <c r="AK50" s="405"/>
      <c r="AL50" s="406"/>
      <c r="AM50" s="407"/>
    </row>
    <row r="51" spans="1:39" ht="18" customHeight="1" x14ac:dyDescent="0.25">
      <c r="A51" s="408"/>
      <c r="B51" s="409"/>
      <c r="C51" s="410"/>
      <c r="D51" s="411"/>
      <c r="E51" s="411"/>
      <c r="F51" s="411"/>
      <c r="G51" s="409"/>
      <c r="H51" s="410"/>
      <c r="I51" s="411"/>
      <c r="J51" s="411"/>
      <c r="K51" s="411"/>
      <c r="L51" s="411"/>
      <c r="M51" s="411"/>
      <c r="N51" s="411"/>
      <c r="O51" s="411"/>
      <c r="P51" s="411"/>
      <c r="Q51" s="411"/>
      <c r="R51" s="411"/>
      <c r="S51" s="411"/>
      <c r="T51" s="411"/>
      <c r="U51" s="411"/>
      <c r="V51" s="411"/>
      <c r="W51" s="411"/>
      <c r="X51" s="411"/>
      <c r="Y51" s="411"/>
      <c r="Z51" s="411"/>
      <c r="AA51" s="409"/>
      <c r="AB51" s="410"/>
      <c r="AC51" s="411"/>
      <c r="AD51" s="409"/>
      <c r="AE51" s="410"/>
      <c r="AF51" s="411"/>
      <c r="AG51" s="409"/>
      <c r="AH51" s="410"/>
      <c r="AI51" s="411"/>
      <c r="AJ51" s="409"/>
      <c r="AK51" s="410"/>
      <c r="AL51" s="411"/>
      <c r="AM51" s="412"/>
    </row>
    <row r="52" spans="1:39" ht="18" customHeight="1" thickBot="1" x14ac:dyDescent="0.3">
      <c r="A52" s="229" t="s">
        <v>6</v>
      </c>
      <c r="B52" s="230"/>
      <c r="C52" s="231" t="s">
        <v>5</v>
      </c>
      <c r="D52" s="232"/>
      <c r="E52" s="232"/>
      <c r="F52" s="232"/>
      <c r="G52" s="230"/>
      <c r="H52" s="233" t="s">
        <v>7</v>
      </c>
      <c r="I52" s="234"/>
      <c r="J52" s="234"/>
      <c r="K52" s="234"/>
      <c r="L52" s="234"/>
      <c r="M52" s="234"/>
      <c r="N52" s="234"/>
      <c r="O52" s="234"/>
      <c r="P52" s="234"/>
      <c r="Q52" s="234"/>
      <c r="R52" s="234"/>
      <c r="S52" s="234"/>
      <c r="T52" s="234"/>
      <c r="U52" s="234"/>
      <c r="V52" s="234"/>
      <c r="W52" s="234"/>
      <c r="X52" s="234"/>
      <c r="Y52" s="234"/>
      <c r="Z52" s="234"/>
      <c r="AA52" s="235"/>
      <c r="AB52" s="236" t="s">
        <v>8</v>
      </c>
      <c r="AC52" s="237"/>
      <c r="AD52" s="238"/>
      <c r="AE52" s="236" t="s">
        <v>9</v>
      </c>
      <c r="AF52" s="237"/>
      <c r="AG52" s="238"/>
      <c r="AH52" s="236" t="s">
        <v>10</v>
      </c>
      <c r="AI52" s="237"/>
      <c r="AJ52" s="238"/>
      <c r="AK52" s="236"/>
      <c r="AL52" s="237"/>
      <c r="AM52" s="240"/>
    </row>
    <row r="53" spans="1:39" ht="27" customHeight="1" thickBot="1" x14ac:dyDescent="0.3">
      <c r="A53" s="26" t="str">
        <f>DocNo._Version_No.</f>
        <v>S-619D Version 1.0</v>
      </c>
      <c r="B53" s="27"/>
      <c r="C53" s="28"/>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39" t="s">
        <v>14</v>
      </c>
      <c r="AI53" s="239"/>
      <c r="AJ53" s="239"/>
      <c r="AK53" s="239"/>
      <c r="AL53" s="413">
        <v>7</v>
      </c>
      <c r="AM53" s="414"/>
    </row>
  </sheetData>
  <sheetProtection algorithmName="SHA-512" hashValue="2ygL0/EkWCGJKPXVHCT93XWyYbnRc+oEh5MZ9NOcBu3Ajq//PAEUHRL/JDd9W8WqbU3ziqXQXirrsnWl7oIEgw==" saltValue="nqSX5iNq04G7h4kKoMVftA==" spinCount="100000" sheet="1" objects="1" scenarios="1"/>
  <mergeCells count="57">
    <mergeCell ref="S12:AH12"/>
    <mergeCell ref="S14:AH14"/>
    <mergeCell ref="S16:AH16"/>
    <mergeCell ref="S18:AH18"/>
    <mergeCell ref="AH53:AK53"/>
    <mergeCell ref="AK51:AM51"/>
    <mergeCell ref="AH52:AJ52"/>
    <mergeCell ref="AK52:AM52"/>
    <mergeCell ref="AH51:AJ51"/>
    <mergeCell ref="AL53:AM53"/>
    <mergeCell ref="AH48:AJ48"/>
    <mergeCell ref="AK48:AM48"/>
    <mergeCell ref="AK49:AM49"/>
    <mergeCell ref="AH50:AJ50"/>
    <mergeCell ref="AK50:AM50"/>
    <mergeCell ref="AH49:AJ49"/>
    <mergeCell ref="A52:B52"/>
    <mergeCell ref="C52:G52"/>
    <mergeCell ref="H52:AA52"/>
    <mergeCell ref="AB52:AD52"/>
    <mergeCell ref="AE52:AG52"/>
    <mergeCell ref="A51:B51"/>
    <mergeCell ref="C51:G51"/>
    <mergeCell ref="H51:AA51"/>
    <mergeCell ref="AB51:AD51"/>
    <mergeCell ref="AE51:AG51"/>
    <mergeCell ref="A50:B50"/>
    <mergeCell ref="C50:G50"/>
    <mergeCell ref="H50:AA50"/>
    <mergeCell ref="AB50:AD50"/>
    <mergeCell ref="AE50:AG50"/>
    <mergeCell ref="A49:B49"/>
    <mergeCell ref="C49:G49"/>
    <mergeCell ref="H49:AA49"/>
    <mergeCell ref="AB49:AD49"/>
    <mergeCell ref="AE49:AG49"/>
    <mergeCell ref="A48:B48"/>
    <mergeCell ref="C48:G48"/>
    <mergeCell ref="H48:AA48"/>
    <mergeCell ref="AB48:AD48"/>
    <mergeCell ref="AE48:AG48"/>
    <mergeCell ref="A1:K1"/>
    <mergeCell ref="AC1:AM1"/>
    <mergeCell ref="L1:AB1"/>
    <mergeCell ref="AB46:AD46"/>
    <mergeCell ref="AE46:AG46"/>
    <mergeCell ref="AH46:AJ46"/>
    <mergeCell ref="B39:AL39"/>
    <mergeCell ref="AK46:AM46"/>
    <mergeCell ref="A46:B46"/>
    <mergeCell ref="C46:G46"/>
    <mergeCell ref="H46:AA46"/>
    <mergeCell ref="S20:AH20"/>
    <mergeCell ref="S22:AH22"/>
    <mergeCell ref="S6:AH6"/>
    <mergeCell ref="S8:AH8"/>
    <mergeCell ref="S10:AH10"/>
  </mergeCells>
  <conditionalFormatting sqref="R13">
    <cfRule type="cellIs" dxfId="2" priority="2" operator="equal">
      <formula>"Pick value"</formula>
    </cfRule>
  </conditionalFormatting>
  <conditionalFormatting sqref="T13">
    <cfRule type="containsText" dxfId="1" priority="1" operator="containsText" text="Pick value">
      <formula>NOT(ISERROR(SEARCH("Pick value",T13)))</formula>
    </cfRule>
  </conditionalFormatting>
  <dataValidations count="3">
    <dataValidation type="list" allowBlank="1" sqref="P9:Q9" xr:uid="{00000000-0002-0000-0200-000000000000}">
      <formula1>#REF!</formula1>
    </dataValidation>
    <dataValidation type="list" allowBlank="1" showInputMessage="1" showErrorMessage="1" sqref="S18" xr:uid="{00000000-0002-0000-0200-000001000000}">
      <formula1>$AP$18:$AT$18</formula1>
    </dataValidation>
    <dataValidation allowBlank="1" sqref="R9" xr:uid="{00000000-0002-0000-0200-000002000000}"/>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colBreaks count="1" manualBreakCount="1">
    <brk id="39" max="1048575" man="1"/>
  </colBreaks>
  <extLst>
    <ext xmlns:x14="http://schemas.microsoft.com/office/spreadsheetml/2009/9/main" uri="{78C0D931-6437-407d-A8EE-F0AAD7539E65}">
      <x14:conditionalFormattings>
        <x14:conditionalFormatting xmlns:xm="http://schemas.microsoft.com/office/excel/2006/main">
          <x14:cfRule type="containsText" priority="3" operator="containsText" id="{6127C06D-8E23-4139-BBE4-FF06A5F12879}">
            <xm:f>NOT(ISERROR(SEARCH(#REF!,R9)))</xm:f>
            <xm:f>#REF!</xm:f>
            <x14:dxf>
              <fill>
                <patternFill>
                  <bgColor rgb="FFFFFF99"/>
                </patternFill>
              </fill>
            </x14:dxf>
          </x14:cfRule>
          <xm:sqref>R9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BT63"/>
  <sheetViews>
    <sheetView showGridLines="0" zoomScaleNormal="100" zoomScaleSheetLayoutView="100"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2.6640625" hidden="1" customWidth="1"/>
    <col min="42" max="42" width="9.109375" style="153" hidden="1" customWidth="1"/>
    <col min="43" max="48" width="24.33203125" style="153" hidden="1" customWidth="1"/>
    <col min="49" max="54" width="24.33203125" style="153" customWidth="1"/>
    <col min="55" max="64" width="24.33203125" style="38" customWidth="1"/>
    <col min="65" max="66" width="5.88671875" style="115" customWidth="1"/>
    <col min="67" max="72" width="5.88671875" style="116" customWidth="1"/>
  </cols>
  <sheetData>
    <row r="1" spans="1:72" ht="27.6" customHeight="1" thickBot="1" x14ac:dyDescent="0.3">
      <c r="A1" s="195" t="s">
        <v>0</v>
      </c>
      <c r="B1" s="288" t="s">
        <v>409</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H1" s="40"/>
      <c r="BI1" s="40"/>
      <c r="BJ1" s="40"/>
      <c r="BK1" s="40"/>
      <c r="BM1" s="92"/>
      <c r="BN1" s="92"/>
      <c r="BO1" s="93"/>
      <c r="BP1" s="93"/>
      <c r="BQ1" s="93"/>
      <c r="BR1" s="93"/>
      <c r="BS1" s="93"/>
      <c r="BT1" s="93"/>
    </row>
    <row r="2" spans="1:72" ht="13.65" customHeight="1" x14ac:dyDescent="0.25">
      <c r="A2" s="41">
        <f>ROW()</f>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M2" s="92"/>
      <c r="BN2" s="92"/>
      <c r="BO2" s="93"/>
      <c r="BP2" s="93"/>
      <c r="BQ2" s="93"/>
      <c r="BR2" s="93"/>
      <c r="BS2" s="93"/>
      <c r="BT2" s="93"/>
    </row>
    <row r="3" spans="1:72" ht="13.65" customHeight="1" x14ac:dyDescent="0.25">
      <c r="A3" s="42">
        <f>ROW()</f>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P3" s="164" t="s">
        <v>105</v>
      </c>
      <c r="AQ3" s="165"/>
      <c r="AR3" s="165"/>
      <c r="AS3" s="165"/>
      <c r="AT3" s="165"/>
      <c r="AU3" s="165"/>
      <c r="AV3" s="165"/>
      <c r="AW3" s="165"/>
      <c r="BM3" s="92"/>
      <c r="BN3" s="92"/>
      <c r="BO3" s="93"/>
      <c r="BP3" s="93"/>
      <c r="BQ3" s="93"/>
      <c r="BR3" s="93"/>
      <c r="BS3" s="93"/>
      <c r="BT3" s="93"/>
    </row>
    <row r="4" spans="1:72" ht="13.65" customHeight="1" x14ac:dyDescent="0.25">
      <c r="A4" s="42">
        <f>ROW()</f>
        <v>4</v>
      </c>
      <c r="B4" s="291" t="s">
        <v>106</v>
      </c>
      <c r="C4" s="292"/>
      <c r="D4" s="292"/>
      <c r="E4" s="292"/>
      <c r="F4" s="310" t="s">
        <v>74</v>
      </c>
      <c r="G4" s="311"/>
      <c r="H4" s="311"/>
      <c r="I4" s="311"/>
      <c r="J4" s="311"/>
      <c r="K4" s="311"/>
      <c r="L4" s="311"/>
      <c r="M4" s="311"/>
      <c r="N4" s="311"/>
      <c r="O4" s="311"/>
      <c r="P4" s="311"/>
      <c r="Q4" s="311"/>
      <c r="R4" s="311"/>
      <c r="S4" s="311"/>
      <c r="T4" s="311"/>
      <c r="U4" s="311" t="s">
        <v>73</v>
      </c>
      <c r="V4" s="311"/>
      <c r="W4" s="311"/>
      <c r="X4" s="311"/>
      <c r="Y4" s="311"/>
      <c r="Z4" s="311"/>
      <c r="AA4" s="311"/>
      <c r="AB4" s="311"/>
      <c r="AC4" s="311"/>
      <c r="AD4" s="312"/>
      <c r="AE4" s="310" t="s">
        <v>57</v>
      </c>
      <c r="AF4" s="311"/>
      <c r="AG4" s="311"/>
      <c r="AH4" s="311"/>
      <c r="AI4" s="311"/>
      <c r="AJ4" s="311"/>
      <c r="AK4" s="311"/>
      <c r="AL4" s="312"/>
      <c r="AM4" s="420"/>
      <c r="AP4" s="164"/>
      <c r="AQ4" s="165"/>
      <c r="AR4" s="165"/>
      <c r="AS4" s="165"/>
      <c r="AT4" s="165"/>
      <c r="AU4" s="165"/>
      <c r="AV4" s="165"/>
      <c r="AW4" s="165"/>
      <c r="BM4" s="92"/>
      <c r="BN4" s="92"/>
      <c r="BO4" s="93"/>
      <c r="BP4" s="93"/>
      <c r="BQ4" s="93"/>
      <c r="BR4" s="93"/>
      <c r="BS4" s="93"/>
      <c r="BT4" s="93"/>
    </row>
    <row r="5" spans="1:72" ht="13.65" customHeight="1" x14ac:dyDescent="0.25">
      <c r="A5" s="42">
        <f>ROW()</f>
        <v>5</v>
      </c>
      <c r="B5" s="282"/>
      <c r="C5" s="283"/>
      <c r="D5" s="283"/>
      <c r="E5" s="283"/>
      <c r="F5" s="284" t="s">
        <v>107</v>
      </c>
      <c r="G5" s="284"/>
      <c r="H5" s="284"/>
      <c r="I5" s="284"/>
      <c r="J5" s="284"/>
      <c r="K5" s="284"/>
      <c r="L5" s="284"/>
      <c r="M5" s="284"/>
      <c r="N5" s="284"/>
      <c r="O5" s="284"/>
      <c r="P5" s="284"/>
      <c r="Q5" s="284"/>
      <c r="R5" s="284"/>
      <c r="S5" s="284"/>
      <c r="T5" s="284"/>
      <c r="U5" s="284"/>
      <c r="V5" s="284"/>
      <c r="W5" s="284"/>
      <c r="X5" s="284"/>
      <c r="Y5" s="284"/>
      <c r="Z5" s="284"/>
      <c r="AA5" s="284"/>
      <c r="AB5" s="284"/>
      <c r="AC5" s="284"/>
      <c r="AD5" s="284"/>
      <c r="AE5" s="97"/>
      <c r="AF5" s="97"/>
      <c r="AG5" s="97"/>
      <c r="AH5" s="97"/>
      <c r="AI5" s="97"/>
      <c r="AJ5" s="97"/>
      <c r="AK5" s="97"/>
      <c r="AL5" s="98"/>
      <c r="AM5" s="420"/>
      <c r="AP5" s="152"/>
      <c r="AQ5" s="134"/>
      <c r="AR5" s="134"/>
      <c r="AS5" s="134"/>
      <c r="AT5" s="134"/>
      <c r="AU5" s="134"/>
      <c r="AV5" s="134"/>
      <c r="AW5" s="165"/>
      <c r="BJ5" s="46"/>
      <c r="BM5" s="92"/>
      <c r="BN5" s="92"/>
      <c r="BO5" s="93"/>
      <c r="BP5" s="93"/>
      <c r="BQ5" s="93"/>
      <c r="BR5" s="93"/>
      <c r="BS5" s="93"/>
      <c r="BT5" s="93"/>
    </row>
    <row r="6" spans="1:72" ht="13.65" customHeight="1" x14ac:dyDescent="0.25">
      <c r="A6" s="42">
        <f>ROW()</f>
        <v>6</v>
      </c>
      <c r="B6" s="251"/>
      <c r="C6" s="252"/>
      <c r="D6" s="252"/>
      <c r="E6" s="253"/>
      <c r="F6" s="246" t="s">
        <v>284</v>
      </c>
      <c r="G6" s="247"/>
      <c r="H6" s="247"/>
      <c r="I6" s="247"/>
      <c r="J6" s="247"/>
      <c r="K6" s="247"/>
      <c r="L6" s="247"/>
      <c r="M6" s="247"/>
      <c r="N6" s="247"/>
      <c r="O6" s="247"/>
      <c r="P6" s="247"/>
      <c r="Q6" s="247"/>
      <c r="R6" s="247"/>
      <c r="S6" s="247"/>
      <c r="T6" s="247"/>
      <c r="U6" s="436" t="s">
        <v>58</v>
      </c>
      <c r="V6" s="436"/>
      <c r="W6" s="436"/>
      <c r="X6" s="436"/>
      <c r="Y6" s="436"/>
      <c r="Z6" s="436"/>
      <c r="AA6" s="436"/>
      <c r="AB6" s="436"/>
      <c r="AC6" s="436"/>
      <c r="AD6" s="437"/>
      <c r="AE6" s="426"/>
      <c r="AF6" s="427"/>
      <c r="AG6" s="427"/>
      <c r="AH6" s="427"/>
      <c r="AI6" s="427"/>
      <c r="AJ6" s="427"/>
      <c r="AK6" s="427"/>
      <c r="AL6" s="428"/>
      <c r="AM6" s="420"/>
      <c r="AP6" s="166" t="s">
        <v>58</v>
      </c>
      <c r="AQ6" s="132" t="s">
        <v>281</v>
      </c>
      <c r="AR6" s="132" t="s">
        <v>282</v>
      </c>
      <c r="AS6" s="134"/>
      <c r="AT6" s="134"/>
      <c r="AU6" s="134"/>
      <c r="AV6" s="134"/>
      <c r="AW6" s="165"/>
      <c r="BJ6" s="46"/>
      <c r="BM6" s="92"/>
      <c r="BN6" s="92"/>
      <c r="BO6" s="93"/>
      <c r="BP6" s="93"/>
      <c r="BQ6" s="93"/>
      <c r="BR6" s="93"/>
      <c r="BS6" s="93"/>
      <c r="BT6" s="93"/>
    </row>
    <row r="7" spans="1:72" ht="13.65" customHeight="1" x14ac:dyDescent="0.25">
      <c r="A7" s="42">
        <f>ROW()</f>
        <v>7</v>
      </c>
      <c r="B7" s="251"/>
      <c r="C7" s="252"/>
      <c r="D7" s="252"/>
      <c r="E7" s="253"/>
      <c r="F7" s="246" t="s">
        <v>285</v>
      </c>
      <c r="G7" s="247"/>
      <c r="H7" s="247"/>
      <c r="I7" s="247"/>
      <c r="J7" s="247"/>
      <c r="K7" s="247"/>
      <c r="L7" s="247"/>
      <c r="M7" s="247"/>
      <c r="N7" s="247"/>
      <c r="O7" s="247"/>
      <c r="P7" s="247"/>
      <c r="Q7" s="247"/>
      <c r="R7" s="247"/>
      <c r="S7" s="247"/>
      <c r="T7" s="247"/>
      <c r="U7" s="436" t="s">
        <v>58</v>
      </c>
      <c r="V7" s="436"/>
      <c r="W7" s="436"/>
      <c r="X7" s="436"/>
      <c r="Y7" s="436"/>
      <c r="Z7" s="436"/>
      <c r="AA7" s="436"/>
      <c r="AB7" s="436"/>
      <c r="AC7" s="436"/>
      <c r="AD7" s="437"/>
      <c r="AE7" s="426"/>
      <c r="AF7" s="427"/>
      <c r="AG7" s="427"/>
      <c r="AH7" s="427"/>
      <c r="AI7" s="427"/>
      <c r="AJ7" s="427"/>
      <c r="AK7" s="427"/>
      <c r="AL7" s="428"/>
      <c r="AM7" s="420"/>
      <c r="AP7" s="166" t="s">
        <v>58</v>
      </c>
      <c r="AQ7" s="132" t="s">
        <v>55</v>
      </c>
      <c r="AR7" s="132" t="s">
        <v>54</v>
      </c>
      <c r="AS7" s="134"/>
      <c r="AT7" s="134"/>
      <c r="AU7" s="134"/>
      <c r="AV7" s="134"/>
      <c r="AW7" s="165"/>
      <c r="BJ7" s="46"/>
      <c r="BM7" s="92"/>
      <c r="BN7" s="92"/>
      <c r="BO7" s="93"/>
      <c r="BP7" s="93"/>
      <c r="BQ7" s="93"/>
      <c r="BR7" s="93"/>
      <c r="BS7" s="93"/>
      <c r="BT7" s="93"/>
    </row>
    <row r="8" spans="1:72" ht="13.65" customHeight="1" x14ac:dyDescent="0.25">
      <c r="A8" s="42">
        <f>ROW()</f>
        <v>8</v>
      </c>
      <c r="B8" s="251"/>
      <c r="C8" s="252"/>
      <c r="D8" s="252"/>
      <c r="E8" s="253"/>
      <c r="F8" s="244" t="s">
        <v>108</v>
      </c>
      <c r="G8" s="245"/>
      <c r="H8" s="245"/>
      <c r="I8" s="245"/>
      <c r="J8" s="245"/>
      <c r="K8" s="245"/>
      <c r="L8" s="245"/>
      <c r="M8" s="245"/>
      <c r="N8" s="245"/>
      <c r="O8" s="245"/>
      <c r="P8" s="245"/>
      <c r="Q8" s="245"/>
      <c r="R8" s="245"/>
      <c r="S8" s="245"/>
      <c r="T8" s="245"/>
      <c r="U8" s="436" t="s">
        <v>75</v>
      </c>
      <c r="V8" s="436"/>
      <c r="W8" s="436"/>
      <c r="X8" s="436"/>
      <c r="Y8" s="436"/>
      <c r="Z8" s="436"/>
      <c r="AA8" s="436"/>
      <c r="AB8" s="436"/>
      <c r="AC8" s="436"/>
      <c r="AD8" s="437"/>
      <c r="AE8" s="426"/>
      <c r="AF8" s="427"/>
      <c r="AG8" s="427"/>
      <c r="AH8" s="427"/>
      <c r="AI8" s="427"/>
      <c r="AJ8" s="427"/>
      <c r="AK8" s="427"/>
      <c r="AL8" s="428"/>
      <c r="AM8" s="420"/>
      <c r="AP8" s="152"/>
      <c r="AQ8" s="155"/>
      <c r="AR8" s="155"/>
      <c r="AS8" s="155"/>
      <c r="AT8" s="155"/>
      <c r="AU8" s="165"/>
      <c r="AV8" s="165"/>
      <c r="AW8" s="165"/>
      <c r="BJ8" s="46"/>
      <c r="BM8" s="92"/>
      <c r="BN8" s="92"/>
      <c r="BO8" s="93"/>
      <c r="BP8" s="93"/>
      <c r="BQ8" s="93"/>
      <c r="BR8" s="93"/>
      <c r="BS8" s="93"/>
      <c r="BT8" s="93"/>
    </row>
    <row r="9" spans="1:72" s="48" customFormat="1" ht="13.65" customHeight="1" x14ac:dyDescent="0.25">
      <c r="A9" s="42">
        <f>ROW()</f>
        <v>9</v>
      </c>
      <c r="B9" s="251"/>
      <c r="C9" s="252"/>
      <c r="D9" s="252"/>
      <c r="E9" s="253"/>
      <c r="F9" s="244" t="s">
        <v>286</v>
      </c>
      <c r="G9" s="245"/>
      <c r="H9" s="245"/>
      <c r="I9" s="245"/>
      <c r="J9" s="245"/>
      <c r="K9" s="245"/>
      <c r="L9" s="245"/>
      <c r="M9" s="245"/>
      <c r="N9" s="245"/>
      <c r="O9" s="245"/>
      <c r="P9" s="245"/>
      <c r="Q9" s="245"/>
      <c r="R9" s="245"/>
      <c r="S9" s="245"/>
      <c r="T9" s="245"/>
      <c r="U9" s="436" t="s">
        <v>75</v>
      </c>
      <c r="V9" s="436"/>
      <c r="W9" s="436"/>
      <c r="X9" s="436"/>
      <c r="Y9" s="436"/>
      <c r="Z9" s="436"/>
      <c r="AA9" s="436"/>
      <c r="AB9" s="436"/>
      <c r="AC9" s="436"/>
      <c r="AD9" s="437"/>
      <c r="AE9" s="426"/>
      <c r="AF9" s="427"/>
      <c r="AG9" s="427"/>
      <c r="AH9" s="427"/>
      <c r="AI9" s="427"/>
      <c r="AJ9" s="427"/>
      <c r="AK9" s="427"/>
      <c r="AL9" s="428"/>
      <c r="AM9" s="421"/>
      <c r="AP9" s="152"/>
      <c r="AQ9" s="155"/>
      <c r="AR9" s="155"/>
      <c r="AS9" s="155"/>
      <c r="AT9" s="155"/>
      <c r="AU9" s="165"/>
      <c r="AV9" s="165"/>
      <c r="AW9" s="174"/>
      <c r="AX9" s="154"/>
      <c r="AY9" s="154"/>
      <c r="AZ9" s="154"/>
      <c r="BA9" s="154"/>
      <c r="BB9" s="154"/>
      <c r="BC9" s="39"/>
      <c r="BD9" s="39"/>
      <c r="BE9" s="39"/>
      <c r="BF9" s="39"/>
      <c r="BG9" s="39"/>
      <c r="BH9" s="39"/>
      <c r="BI9" s="39"/>
      <c r="BJ9" s="100"/>
      <c r="BK9" s="39"/>
      <c r="BL9" s="39"/>
      <c r="BM9" s="101"/>
      <c r="BN9" s="101"/>
      <c r="BO9" s="102"/>
      <c r="BP9" s="102"/>
      <c r="BQ9" s="102"/>
      <c r="BR9" s="102"/>
      <c r="BS9" s="102"/>
      <c r="BT9" s="102"/>
    </row>
    <row r="10" spans="1:72" ht="13.65" customHeight="1" x14ac:dyDescent="0.25">
      <c r="A10" s="42">
        <f>ROW()</f>
        <v>10</v>
      </c>
      <c r="B10" s="251" t="s">
        <v>342</v>
      </c>
      <c r="C10" s="252"/>
      <c r="D10" s="252"/>
      <c r="E10" s="253"/>
      <c r="F10" s="244" t="s">
        <v>287</v>
      </c>
      <c r="G10" s="245"/>
      <c r="H10" s="245"/>
      <c r="I10" s="245"/>
      <c r="J10" s="245"/>
      <c r="K10" s="245"/>
      <c r="L10" s="245"/>
      <c r="M10" s="245"/>
      <c r="N10" s="245"/>
      <c r="O10" s="245"/>
      <c r="P10" s="245"/>
      <c r="Q10" s="245"/>
      <c r="R10" s="245"/>
      <c r="S10" s="245"/>
      <c r="T10" s="245"/>
      <c r="U10" s="436" t="s">
        <v>58</v>
      </c>
      <c r="V10" s="436"/>
      <c r="W10" s="436"/>
      <c r="X10" s="436"/>
      <c r="Y10" s="436"/>
      <c r="Z10" s="436"/>
      <c r="AA10" s="436"/>
      <c r="AB10" s="436"/>
      <c r="AC10" s="436"/>
      <c r="AD10" s="437"/>
      <c r="AE10" s="426"/>
      <c r="AF10" s="427"/>
      <c r="AG10" s="427"/>
      <c r="AH10" s="427"/>
      <c r="AI10" s="427"/>
      <c r="AJ10" s="427"/>
      <c r="AK10" s="427"/>
      <c r="AL10" s="428"/>
      <c r="AM10" s="420"/>
      <c r="AP10" s="167" t="s">
        <v>58</v>
      </c>
      <c r="AQ10" s="168" t="s">
        <v>109</v>
      </c>
      <c r="AR10" s="168" t="s">
        <v>283</v>
      </c>
      <c r="AS10" s="168" t="s">
        <v>110</v>
      </c>
      <c r="AT10" s="177"/>
      <c r="AU10" s="164"/>
      <c r="AV10" s="155"/>
      <c r="AW10" s="165"/>
      <c r="BJ10" s="46"/>
      <c r="BM10" s="92"/>
      <c r="BN10" s="92"/>
      <c r="BO10" s="93"/>
      <c r="BP10" s="93"/>
      <c r="BQ10" s="93"/>
      <c r="BR10" s="93"/>
      <c r="BS10" s="93"/>
      <c r="BT10" s="93"/>
    </row>
    <row r="11" spans="1:72" ht="13.65" customHeight="1" x14ac:dyDescent="0.25">
      <c r="A11" s="42">
        <f>ROW()</f>
        <v>11</v>
      </c>
      <c r="B11" s="251" t="s">
        <v>341</v>
      </c>
      <c r="C11" s="252"/>
      <c r="D11" s="252"/>
      <c r="E11" s="253"/>
      <c r="F11" s="244" t="s">
        <v>288</v>
      </c>
      <c r="G11" s="245"/>
      <c r="H11" s="245"/>
      <c r="I11" s="245"/>
      <c r="J11" s="245"/>
      <c r="K11" s="245"/>
      <c r="L11" s="245"/>
      <c r="M11" s="245"/>
      <c r="N11" s="245"/>
      <c r="O11" s="245"/>
      <c r="P11" s="245"/>
      <c r="Q11" s="245"/>
      <c r="R11" s="245"/>
      <c r="S11" s="245"/>
      <c r="T11" s="245"/>
      <c r="U11" s="436" t="s">
        <v>58</v>
      </c>
      <c r="V11" s="436"/>
      <c r="W11" s="436"/>
      <c r="X11" s="436"/>
      <c r="Y11" s="436"/>
      <c r="Z11" s="436"/>
      <c r="AA11" s="436"/>
      <c r="AB11" s="436"/>
      <c r="AC11" s="436"/>
      <c r="AD11" s="437"/>
      <c r="AE11" s="426"/>
      <c r="AF11" s="427"/>
      <c r="AG11" s="427"/>
      <c r="AH11" s="427"/>
      <c r="AI11" s="427"/>
      <c r="AJ11" s="427"/>
      <c r="AK11" s="427"/>
      <c r="AL11" s="428"/>
      <c r="AM11" s="420"/>
      <c r="AP11" s="167" t="s">
        <v>58</v>
      </c>
      <c r="AQ11" s="168" t="s">
        <v>56</v>
      </c>
      <c r="AR11" s="168" t="s">
        <v>67</v>
      </c>
      <c r="AS11" s="164"/>
      <c r="AT11" s="164"/>
      <c r="AU11" s="164"/>
      <c r="AV11" s="155"/>
      <c r="AW11" s="165"/>
      <c r="BJ11" s="46"/>
      <c r="BM11" s="92"/>
      <c r="BN11" s="92"/>
      <c r="BO11" s="93"/>
      <c r="BP11" s="93"/>
      <c r="BQ11" s="93"/>
      <c r="BR11" s="93"/>
      <c r="BS11" s="93"/>
      <c r="BT11" s="93"/>
    </row>
    <row r="12" spans="1:72" ht="13.65" customHeight="1" x14ac:dyDescent="0.25">
      <c r="A12" s="42">
        <f>ROW()</f>
        <v>12</v>
      </c>
      <c r="B12" s="251"/>
      <c r="C12" s="252"/>
      <c r="D12" s="252"/>
      <c r="E12" s="253"/>
      <c r="F12" s="244" t="s">
        <v>289</v>
      </c>
      <c r="G12" s="245"/>
      <c r="H12" s="245"/>
      <c r="I12" s="245"/>
      <c r="J12" s="245"/>
      <c r="K12" s="245"/>
      <c r="L12" s="245"/>
      <c r="M12" s="245"/>
      <c r="N12" s="245"/>
      <c r="O12" s="245"/>
      <c r="P12" s="245"/>
      <c r="Q12" s="245"/>
      <c r="R12" s="245"/>
      <c r="S12" s="245"/>
      <c r="T12" s="245"/>
      <c r="U12" s="436" t="s">
        <v>75</v>
      </c>
      <c r="V12" s="436"/>
      <c r="W12" s="436"/>
      <c r="X12" s="436"/>
      <c r="Y12" s="436"/>
      <c r="Z12" s="436"/>
      <c r="AA12" s="436"/>
      <c r="AB12" s="267" t="str">
        <f>IF(units="Select","",AS12)</f>
        <v/>
      </c>
      <c r="AC12" s="267"/>
      <c r="AD12" s="268"/>
      <c r="AE12" s="426"/>
      <c r="AF12" s="427"/>
      <c r="AG12" s="427"/>
      <c r="AH12" s="427"/>
      <c r="AI12" s="427"/>
      <c r="AJ12" s="427"/>
      <c r="AK12" s="427"/>
      <c r="AL12" s="428"/>
      <c r="AM12" s="420"/>
      <c r="AP12" s="178"/>
      <c r="AQ12" s="168" t="s">
        <v>111</v>
      </c>
      <c r="AR12" s="168" t="s">
        <v>112</v>
      </c>
      <c r="AS12" s="176" t="str">
        <f>IF(units=unit_usc,AR12,AQ12)</f>
        <v>m³</v>
      </c>
      <c r="AT12" s="165"/>
      <c r="AU12" s="165"/>
      <c r="AV12" s="165"/>
      <c r="AW12" s="165"/>
      <c r="BJ12" s="46"/>
      <c r="BM12" s="92"/>
      <c r="BN12" s="92"/>
      <c r="BO12" s="93"/>
      <c r="BP12" s="93"/>
      <c r="BQ12" s="93"/>
      <c r="BR12" s="93"/>
      <c r="BS12" s="93"/>
      <c r="BT12" s="93"/>
    </row>
    <row r="13" spans="1:72" ht="13.65" customHeight="1" x14ac:dyDescent="0.25">
      <c r="A13" s="42">
        <f>ROW()</f>
        <v>13</v>
      </c>
      <c r="B13" s="251"/>
      <c r="C13" s="252"/>
      <c r="D13" s="252"/>
      <c r="E13" s="253"/>
      <c r="F13" s="244"/>
      <c r="G13" s="245"/>
      <c r="H13" s="245"/>
      <c r="I13" s="245"/>
      <c r="J13" s="245"/>
      <c r="K13" s="245"/>
      <c r="L13" s="245"/>
      <c r="M13" s="245"/>
      <c r="N13" s="245"/>
      <c r="O13" s="245"/>
      <c r="P13" s="245"/>
      <c r="Q13" s="245"/>
      <c r="R13" s="293"/>
      <c r="S13" s="285" t="s">
        <v>113</v>
      </c>
      <c r="T13" s="286"/>
      <c r="U13" s="287"/>
      <c r="V13" s="251" t="s">
        <v>59</v>
      </c>
      <c r="W13" s="252"/>
      <c r="X13" s="253"/>
      <c r="Y13" s="251" t="s">
        <v>114</v>
      </c>
      <c r="Z13" s="252"/>
      <c r="AA13" s="253"/>
      <c r="AB13" s="88"/>
      <c r="AC13" s="88"/>
      <c r="AD13" s="53"/>
      <c r="AE13" s="426"/>
      <c r="AF13" s="427"/>
      <c r="AG13" s="427"/>
      <c r="AH13" s="427"/>
      <c r="AI13" s="427"/>
      <c r="AJ13" s="427"/>
      <c r="AK13" s="427"/>
      <c r="AL13" s="428"/>
      <c r="AM13" s="420"/>
      <c r="AP13" s="155"/>
      <c r="AQ13" s="164"/>
      <c r="AR13" s="164"/>
      <c r="AS13" s="155"/>
      <c r="AT13" s="165"/>
      <c r="AU13" s="165"/>
      <c r="AV13" s="165"/>
      <c r="AW13" s="165"/>
      <c r="BJ13" s="46"/>
      <c r="BM13" s="92"/>
      <c r="BN13" s="92"/>
      <c r="BO13" s="93"/>
      <c r="BP13" s="93"/>
      <c r="BQ13" s="93"/>
      <c r="BR13" s="93"/>
      <c r="BS13" s="93"/>
      <c r="BT13" s="93"/>
    </row>
    <row r="14" spans="1:72" ht="13.65" customHeight="1" x14ac:dyDescent="0.25">
      <c r="A14" s="42">
        <f>ROW()</f>
        <v>14</v>
      </c>
      <c r="B14" s="251"/>
      <c r="C14" s="252"/>
      <c r="D14" s="252"/>
      <c r="E14" s="253"/>
      <c r="F14" s="107" t="s">
        <v>115</v>
      </c>
      <c r="G14" s="108"/>
      <c r="H14" s="108"/>
      <c r="I14" s="108"/>
      <c r="J14" s="108"/>
      <c r="K14" s="108"/>
      <c r="L14" s="108"/>
      <c r="M14" s="108"/>
      <c r="N14" s="108"/>
      <c r="O14" s="108"/>
      <c r="P14" s="108"/>
      <c r="Q14" s="108"/>
      <c r="R14" s="108"/>
      <c r="S14" s="438" t="s">
        <v>75</v>
      </c>
      <c r="T14" s="439"/>
      <c r="U14" s="440"/>
      <c r="V14" s="438" t="s">
        <v>75</v>
      </c>
      <c r="W14" s="439"/>
      <c r="X14" s="440"/>
      <c r="Y14" s="438" t="s">
        <v>75</v>
      </c>
      <c r="Z14" s="439"/>
      <c r="AA14" s="440"/>
      <c r="AB14" s="267" t="str">
        <f>IF(units="Select","",AS14)</f>
        <v/>
      </c>
      <c r="AC14" s="267"/>
      <c r="AD14" s="268"/>
      <c r="AE14" s="426"/>
      <c r="AF14" s="427"/>
      <c r="AG14" s="427"/>
      <c r="AH14" s="427"/>
      <c r="AI14" s="427"/>
      <c r="AJ14" s="427"/>
      <c r="AK14" s="427"/>
      <c r="AL14" s="428"/>
      <c r="AM14" s="420"/>
      <c r="AP14" s="179"/>
      <c r="AQ14" s="168" t="s">
        <v>398</v>
      </c>
      <c r="AR14" s="168" t="s">
        <v>397</v>
      </c>
      <c r="AS14" s="176" t="str">
        <f>IF(units=unit_usc,AR14,AQ14)</f>
        <v>bar (ga)</v>
      </c>
      <c r="AT14" s="177"/>
      <c r="AU14" s="155"/>
      <c r="AV14" s="165"/>
      <c r="AW14" s="165"/>
      <c r="BJ14" s="46"/>
      <c r="BM14" s="92"/>
      <c r="BN14" s="92"/>
      <c r="BO14" s="93"/>
      <c r="BP14" s="93"/>
      <c r="BQ14" s="93"/>
      <c r="BR14" s="93"/>
      <c r="BS14" s="93"/>
      <c r="BT14" s="93"/>
    </row>
    <row r="15" spans="1:72" ht="13.65" customHeight="1" x14ac:dyDescent="0.25">
      <c r="A15" s="42">
        <f>ROW()</f>
        <v>15</v>
      </c>
      <c r="B15" s="251"/>
      <c r="C15" s="252"/>
      <c r="D15" s="252"/>
      <c r="E15" s="253"/>
      <c r="F15" s="107" t="s">
        <v>116</v>
      </c>
      <c r="G15" s="108"/>
      <c r="H15" s="108"/>
      <c r="I15" s="108"/>
      <c r="J15" s="108"/>
      <c r="K15" s="108"/>
      <c r="L15" s="108"/>
      <c r="M15" s="108"/>
      <c r="N15" s="108"/>
      <c r="O15" s="108"/>
      <c r="P15" s="108"/>
      <c r="Q15" s="108"/>
      <c r="R15" s="108"/>
      <c r="S15" s="438" t="s">
        <v>75</v>
      </c>
      <c r="T15" s="439"/>
      <c r="U15" s="440"/>
      <c r="V15" s="438" t="s">
        <v>75</v>
      </c>
      <c r="W15" s="439"/>
      <c r="X15" s="440"/>
      <c r="Y15" s="438" t="s">
        <v>75</v>
      </c>
      <c r="Z15" s="439"/>
      <c r="AA15" s="440"/>
      <c r="AB15" s="267" t="str">
        <f>IF(units="Select","",AS15)</f>
        <v/>
      </c>
      <c r="AC15" s="267"/>
      <c r="AD15" s="268"/>
      <c r="AE15" s="426"/>
      <c r="AF15" s="427"/>
      <c r="AG15" s="427"/>
      <c r="AH15" s="427"/>
      <c r="AI15" s="427"/>
      <c r="AJ15" s="427"/>
      <c r="AK15" s="427"/>
      <c r="AL15" s="428"/>
      <c r="AM15" s="420"/>
      <c r="AP15" s="179"/>
      <c r="AQ15" s="168" t="s">
        <v>117</v>
      </c>
      <c r="AR15" s="168" t="s">
        <v>118</v>
      </c>
      <c r="AS15" s="176" t="str">
        <f>IF(units=unit_usc,AR15,AQ15)</f>
        <v>ºC</v>
      </c>
      <c r="AT15" s="165"/>
      <c r="AU15" s="155"/>
      <c r="AV15" s="165"/>
      <c r="AW15" s="165"/>
      <c r="BJ15" s="46"/>
      <c r="BM15" s="92"/>
      <c r="BN15" s="92"/>
      <c r="BO15" s="93"/>
      <c r="BP15" s="93"/>
      <c r="BQ15" s="93"/>
      <c r="BR15" s="93"/>
      <c r="BS15" s="93"/>
      <c r="BT15" s="93"/>
    </row>
    <row r="16" spans="1:72" ht="13.65" customHeight="1" x14ac:dyDescent="0.25">
      <c r="A16" s="42">
        <f>ROW()</f>
        <v>16</v>
      </c>
      <c r="B16" s="251"/>
      <c r="C16" s="252"/>
      <c r="D16" s="252"/>
      <c r="E16" s="253"/>
      <c r="F16" s="107"/>
      <c r="G16" s="108"/>
      <c r="H16" s="108"/>
      <c r="I16" s="108"/>
      <c r="J16" s="108"/>
      <c r="K16" s="108"/>
      <c r="L16" s="108"/>
      <c r="M16" s="108"/>
      <c r="N16" s="108"/>
      <c r="O16" s="108"/>
      <c r="P16" s="108"/>
      <c r="Q16" s="108"/>
      <c r="R16" s="108"/>
      <c r="S16" s="108"/>
      <c r="T16" s="108"/>
      <c r="U16" s="109"/>
      <c r="V16" s="251" t="s">
        <v>119</v>
      </c>
      <c r="W16" s="252"/>
      <c r="X16" s="253"/>
      <c r="Y16" s="251" t="s">
        <v>120</v>
      </c>
      <c r="Z16" s="252"/>
      <c r="AA16" s="253"/>
      <c r="AB16" s="252"/>
      <c r="AC16" s="252"/>
      <c r="AD16" s="253"/>
      <c r="AE16" s="426"/>
      <c r="AF16" s="427"/>
      <c r="AG16" s="427"/>
      <c r="AH16" s="427"/>
      <c r="AI16" s="427"/>
      <c r="AJ16" s="427"/>
      <c r="AK16" s="427"/>
      <c r="AL16" s="428"/>
      <c r="AM16" s="420"/>
      <c r="AP16" s="155"/>
      <c r="AQ16" s="164"/>
      <c r="AR16" s="164"/>
      <c r="AS16" s="165"/>
      <c r="AT16" s="165"/>
      <c r="AU16" s="155"/>
      <c r="AV16" s="165"/>
      <c r="AW16" s="165"/>
      <c r="BJ16" s="46"/>
      <c r="BM16" s="92"/>
      <c r="BN16" s="92"/>
      <c r="BO16" s="93"/>
      <c r="BP16" s="93"/>
      <c r="BQ16" s="93"/>
      <c r="BR16" s="93"/>
      <c r="BS16" s="93"/>
      <c r="BT16" s="93"/>
    </row>
    <row r="17" spans="1:72" ht="13.65" customHeight="1" x14ac:dyDescent="0.25">
      <c r="A17" s="42">
        <f>ROW()</f>
        <v>17</v>
      </c>
      <c r="B17" s="251"/>
      <c r="C17" s="252"/>
      <c r="D17" s="252"/>
      <c r="E17" s="253"/>
      <c r="F17" s="278" t="s">
        <v>121</v>
      </c>
      <c r="G17" s="279"/>
      <c r="H17" s="279"/>
      <c r="I17" s="279"/>
      <c r="J17" s="279"/>
      <c r="K17" s="279"/>
      <c r="L17" s="279"/>
      <c r="M17" s="279"/>
      <c r="N17" s="279"/>
      <c r="O17" s="279"/>
      <c r="P17" s="279"/>
      <c r="Q17" s="279"/>
      <c r="R17" s="279"/>
      <c r="S17" s="279"/>
      <c r="T17" s="279"/>
      <c r="U17" s="109"/>
      <c r="V17" s="441" t="s">
        <v>75</v>
      </c>
      <c r="W17" s="436"/>
      <c r="X17" s="437"/>
      <c r="Y17" s="441" t="s">
        <v>75</v>
      </c>
      <c r="Z17" s="436"/>
      <c r="AA17" s="437"/>
      <c r="AB17" s="267" t="str">
        <f t="shared" ref="AB17:AB23" si="0">IF(units="Select","",AS17)</f>
        <v/>
      </c>
      <c r="AC17" s="267"/>
      <c r="AD17" s="268"/>
      <c r="AE17" s="426"/>
      <c r="AF17" s="427"/>
      <c r="AG17" s="427"/>
      <c r="AH17" s="427"/>
      <c r="AI17" s="427"/>
      <c r="AJ17" s="427"/>
      <c r="AK17" s="427"/>
      <c r="AL17" s="428"/>
      <c r="AM17" s="420"/>
      <c r="AP17" s="179"/>
      <c r="AQ17" s="168" t="s">
        <v>398</v>
      </c>
      <c r="AR17" s="168" t="s">
        <v>397</v>
      </c>
      <c r="AS17" s="176" t="str">
        <f t="shared" ref="AS17:AS23" si="1">IF(units=unit_usc,AR17,AQ17)</f>
        <v>bar (ga)</v>
      </c>
      <c r="AT17" s="177"/>
      <c r="AU17" s="155"/>
      <c r="AV17" s="165"/>
      <c r="AW17" s="165"/>
      <c r="BJ17" s="46"/>
      <c r="BM17" s="92"/>
      <c r="BN17" s="92"/>
      <c r="BO17" s="93"/>
      <c r="BP17" s="93"/>
      <c r="BQ17" s="93"/>
      <c r="BR17" s="93"/>
      <c r="BS17" s="93"/>
      <c r="BT17" s="93"/>
    </row>
    <row r="18" spans="1:72" ht="13.65" customHeight="1" x14ac:dyDescent="0.25">
      <c r="A18" s="42">
        <f>ROW()</f>
        <v>18</v>
      </c>
      <c r="B18" s="251"/>
      <c r="C18" s="252"/>
      <c r="D18" s="252"/>
      <c r="E18" s="253"/>
      <c r="F18" s="244" t="s">
        <v>122</v>
      </c>
      <c r="G18" s="245"/>
      <c r="H18" s="245"/>
      <c r="I18" s="245"/>
      <c r="J18" s="245"/>
      <c r="K18" s="245"/>
      <c r="L18" s="245"/>
      <c r="M18" s="245"/>
      <c r="N18" s="245"/>
      <c r="O18" s="245"/>
      <c r="P18" s="245"/>
      <c r="Q18" s="245"/>
      <c r="R18" s="245"/>
      <c r="S18" s="245"/>
      <c r="T18" s="245"/>
      <c r="U18" s="109"/>
      <c r="V18" s="441" t="s">
        <v>75</v>
      </c>
      <c r="W18" s="436"/>
      <c r="X18" s="437"/>
      <c r="Y18" s="441" t="s">
        <v>75</v>
      </c>
      <c r="Z18" s="436"/>
      <c r="AA18" s="437"/>
      <c r="AB18" s="267" t="str">
        <f t="shared" si="0"/>
        <v/>
      </c>
      <c r="AC18" s="267"/>
      <c r="AD18" s="268"/>
      <c r="AE18" s="426"/>
      <c r="AF18" s="427"/>
      <c r="AG18" s="427"/>
      <c r="AH18" s="427"/>
      <c r="AI18" s="427"/>
      <c r="AJ18" s="427"/>
      <c r="AK18" s="427"/>
      <c r="AL18" s="428"/>
      <c r="AM18" s="420"/>
      <c r="AP18" s="179"/>
      <c r="AQ18" s="168" t="s">
        <v>117</v>
      </c>
      <c r="AR18" s="168" t="s">
        <v>118</v>
      </c>
      <c r="AS18" s="176" t="str">
        <f t="shared" si="1"/>
        <v>ºC</v>
      </c>
      <c r="AT18" s="165"/>
      <c r="AU18" s="155"/>
      <c r="AV18" s="165"/>
      <c r="AW18" s="165"/>
      <c r="BJ18" s="46"/>
      <c r="BM18" s="92"/>
      <c r="BN18" s="92"/>
      <c r="BO18" s="93"/>
      <c r="BP18" s="93"/>
      <c r="BQ18" s="93"/>
      <c r="BR18" s="93"/>
      <c r="BS18" s="93"/>
      <c r="BT18" s="93"/>
    </row>
    <row r="19" spans="1:72" ht="13.65" customHeight="1" x14ac:dyDescent="0.25">
      <c r="A19" s="42">
        <f>ROW()</f>
        <v>19</v>
      </c>
      <c r="B19" s="251"/>
      <c r="C19" s="252"/>
      <c r="D19" s="252"/>
      <c r="E19" s="253"/>
      <c r="F19" s="244" t="s">
        <v>290</v>
      </c>
      <c r="G19" s="245"/>
      <c r="H19" s="245"/>
      <c r="I19" s="245"/>
      <c r="J19" s="245"/>
      <c r="K19" s="245"/>
      <c r="L19" s="245"/>
      <c r="M19" s="245"/>
      <c r="N19" s="245"/>
      <c r="O19" s="245"/>
      <c r="P19" s="245"/>
      <c r="Q19" s="245"/>
      <c r="R19" s="245"/>
      <c r="S19" s="245"/>
      <c r="T19" s="245"/>
      <c r="U19" s="436" t="s">
        <v>75</v>
      </c>
      <c r="V19" s="436"/>
      <c r="W19" s="436"/>
      <c r="X19" s="436"/>
      <c r="Y19" s="436"/>
      <c r="Z19" s="436"/>
      <c r="AA19" s="436"/>
      <c r="AB19" s="267" t="str">
        <f t="shared" si="0"/>
        <v/>
      </c>
      <c r="AC19" s="267"/>
      <c r="AD19" s="268"/>
      <c r="AE19" s="426"/>
      <c r="AF19" s="427"/>
      <c r="AG19" s="427"/>
      <c r="AH19" s="427"/>
      <c r="AI19" s="427"/>
      <c r="AJ19" s="427"/>
      <c r="AK19" s="427"/>
      <c r="AL19" s="428"/>
      <c r="AM19" s="420"/>
      <c r="AP19" s="179"/>
      <c r="AQ19" s="168" t="s">
        <v>117</v>
      </c>
      <c r="AR19" s="168" t="s">
        <v>118</v>
      </c>
      <c r="AS19" s="176" t="str">
        <f t="shared" si="1"/>
        <v>ºC</v>
      </c>
      <c r="AT19" s="165"/>
      <c r="AU19" s="155"/>
      <c r="AV19" s="165"/>
      <c r="AW19" s="165"/>
      <c r="BJ19" s="46"/>
      <c r="BM19" s="92"/>
      <c r="BN19" s="92"/>
      <c r="BO19" s="93"/>
      <c r="BP19" s="93"/>
      <c r="BQ19" s="93"/>
      <c r="BR19" s="93"/>
      <c r="BS19" s="93"/>
      <c r="BT19" s="93"/>
    </row>
    <row r="20" spans="1:72" ht="13.65" customHeight="1" x14ac:dyDescent="0.25">
      <c r="A20" s="42">
        <f>ROW()</f>
        <v>20</v>
      </c>
      <c r="B20" s="251"/>
      <c r="C20" s="252"/>
      <c r="D20" s="252"/>
      <c r="E20" s="253"/>
      <c r="F20" s="244" t="s">
        <v>294</v>
      </c>
      <c r="G20" s="245"/>
      <c r="H20" s="245"/>
      <c r="I20" s="245"/>
      <c r="J20" s="245"/>
      <c r="K20" s="245"/>
      <c r="L20" s="245"/>
      <c r="M20" s="245"/>
      <c r="N20" s="245"/>
      <c r="O20" s="294" t="s">
        <v>267</v>
      </c>
      <c r="P20" s="294"/>
      <c r="Q20" s="294"/>
      <c r="R20" s="294"/>
      <c r="S20" s="294"/>
      <c r="T20" s="294"/>
      <c r="U20" s="436" t="s">
        <v>75</v>
      </c>
      <c r="V20" s="436"/>
      <c r="W20" s="436"/>
      <c r="X20" s="436"/>
      <c r="Y20" s="436"/>
      <c r="Z20" s="436"/>
      <c r="AA20" s="436"/>
      <c r="AB20" s="267" t="str">
        <f t="shared" si="0"/>
        <v/>
      </c>
      <c r="AC20" s="267"/>
      <c r="AD20" s="268"/>
      <c r="AE20" s="426"/>
      <c r="AF20" s="427"/>
      <c r="AG20" s="427"/>
      <c r="AH20" s="427"/>
      <c r="AI20" s="427"/>
      <c r="AJ20" s="427"/>
      <c r="AK20" s="427"/>
      <c r="AL20" s="428"/>
      <c r="AM20" s="420"/>
      <c r="AP20" s="179"/>
      <c r="AQ20" s="168" t="s">
        <v>61</v>
      </c>
      <c r="AR20" s="168" t="s">
        <v>60</v>
      </c>
      <c r="AS20" s="176" t="str">
        <f t="shared" si="1"/>
        <v>mm</v>
      </c>
      <c r="AT20" s="165"/>
      <c r="AU20" s="155"/>
      <c r="AV20" s="165"/>
      <c r="AW20" s="165"/>
      <c r="BJ20" s="46"/>
      <c r="BM20" s="92"/>
      <c r="BN20" s="92"/>
      <c r="BO20" s="93"/>
      <c r="BP20" s="93"/>
      <c r="BQ20" s="93"/>
      <c r="BR20" s="93"/>
      <c r="BS20" s="93"/>
      <c r="BT20" s="93"/>
    </row>
    <row r="21" spans="1:72" ht="13.65" customHeight="1" x14ac:dyDescent="0.25">
      <c r="A21" s="42">
        <f>ROW()</f>
        <v>21</v>
      </c>
      <c r="B21" s="251"/>
      <c r="C21" s="252"/>
      <c r="D21" s="252"/>
      <c r="E21" s="253"/>
      <c r="F21" s="244"/>
      <c r="G21" s="245"/>
      <c r="H21" s="245"/>
      <c r="I21" s="245"/>
      <c r="J21" s="245"/>
      <c r="K21" s="245"/>
      <c r="L21" s="245"/>
      <c r="M21" s="245"/>
      <c r="N21" s="245"/>
      <c r="O21" s="294" t="s">
        <v>268</v>
      </c>
      <c r="P21" s="294"/>
      <c r="Q21" s="294"/>
      <c r="R21" s="294"/>
      <c r="S21" s="294"/>
      <c r="T21" s="294"/>
      <c r="U21" s="436" t="s">
        <v>75</v>
      </c>
      <c r="V21" s="436"/>
      <c r="W21" s="436"/>
      <c r="X21" s="436"/>
      <c r="Y21" s="436"/>
      <c r="Z21" s="436"/>
      <c r="AA21" s="436"/>
      <c r="AB21" s="267" t="str">
        <f t="shared" si="0"/>
        <v/>
      </c>
      <c r="AC21" s="267"/>
      <c r="AD21" s="268"/>
      <c r="AE21" s="426"/>
      <c r="AF21" s="427"/>
      <c r="AG21" s="427"/>
      <c r="AH21" s="427"/>
      <c r="AI21" s="427"/>
      <c r="AJ21" s="427"/>
      <c r="AK21" s="427"/>
      <c r="AL21" s="428"/>
      <c r="AM21" s="420"/>
      <c r="AP21" s="155"/>
      <c r="AQ21" s="168" t="s">
        <v>61</v>
      </c>
      <c r="AR21" s="168" t="s">
        <v>60</v>
      </c>
      <c r="AS21" s="176" t="str">
        <f t="shared" si="1"/>
        <v>mm</v>
      </c>
      <c r="AT21" s="165"/>
      <c r="AU21" s="155"/>
      <c r="AV21" s="165"/>
      <c r="AW21" s="165"/>
      <c r="BJ21" s="46"/>
      <c r="BM21" s="92"/>
      <c r="BN21" s="92"/>
      <c r="BO21" s="93"/>
      <c r="BP21" s="93"/>
      <c r="BQ21" s="93"/>
      <c r="BR21" s="93"/>
      <c r="BS21" s="93"/>
      <c r="BT21" s="93"/>
    </row>
    <row r="22" spans="1:72" ht="13.65" customHeight="1" x14ac:dyDescent="0.25">
      <c r="A22" s="42">
        <f>ROW()</f>
        <v>22</v>
      </c>
      <c r="B22" s="251" t="s">
        <v>371</v>
      </c>
      <c r="C22" s="252"/>
      <c r="D22" s="252"/>
      <c r="E22" s="253"/>
      <c r="F22" s="244" t="s">
        <v>291</v>
      </c>
      <c r="G22" s="245"/>
      <c r="H22" s="245"/>
      <c r="I22" s="245"/>
      <c r="J22" s="245"/>
      <c r="K22" s="245"/>
      <c r="L22" s="245"/>
      <c r="M22" s="245"/>
      <c r="N22" s="245"/>
      <c r="O22" s="294" t="s">
        <v>292</v>
      </c>
      <c r="P22" s="294"/>
      <c r="Q22" s="294"/>
      <c r="R22" s="294"/>
      <c r="S22" s="294"/>
      <c r="T22" s="294"/>
      <c r="U22" s="436" t="s">
        <v>75</v>
      </c>
      <c r="V22" s="436"/>
      <c r="W22" s="436"/>
      <c r="X22" s="436"/>
      <c r="Y22" s="436"/>
      <c r="Z22" s="436"/>
      <c r="AA22" s="436"/>
      <c r="AB22" s="267" t="str">
        <f t="shared" si="0"/>
        <v/>
      </c>
      <c r="AC22" s="267"/>
      <c r="AD22" s="268"/>
      <c r="AE22" s="426"/>
      <c r="AF22" s="427"/>
      <c r="AG22" s="427"/>
      <c r="AH22" s="427"/>
      <c r="AI22" s="427"/>
      <c r="AJ22" s="427"/>
      <c r="AK22" s="427"/>
      <c r="AL22" s="428"/>
      <c r="AM22" s="420"/>
      <c r="AP22" s="155"/>
      <c r="AQ22" s="168" t="s">
        <v>61</v>
      </c>
      <c r="AR22" s="168" t="s">
        <v>60</v>
      </c>
      <c r="AS22" s="176" t="str">
        <f t="shared" si="1"/>
        <v>mm</v>
      </c>
      <c r="AT22" s="165"/>
      <c r="AU22" s="155"/>
      <c r="AV22" s="165"/>
      <c r="AW22" s="165"/>
      <c r="BJ22" s="46"/>
      <c r="BM22" s="92"/>
      <c r="BN22" s="92"/>
      <c r="BO22" s="93"/>
      <c r="BP22" s="93"/>
      <c r="BQ22" s="93"/>
      <c r="BR22" s="93"/>
      <c r="BS22" s="93"/>
      <c r="BT22" s="93"/>
    </row>
    <row r="23" spans="1:72" ht="13.65" customHeight="1" x14ac:dyDescent="0.25">
      <c r="A23" s="42">
        <f>ROW()</f>
        <v>23</v>
      </c>
      <c r="B23" s="251"/>
      <c r="C23" s="252"/>
      <c r="D23" s="252"/>
      <c r="E23" s="253"/>
      <c r="F23" s="244"/>
      <c r="G23" s="245"/>
      <c r="H23" s="245"/>
      <c r="I23" s="245"/>
      <c r="J23" s="245"/>
      <c r="K23" s="245"/>
      <c r="L23" s="245"/>
      <c r="M23" s="245"/>
      <c r="N23" s="245"/>
      <c r="O23" s="294" t="s">
        <v>293</v>
      </c>
      <c r="P23" s="294"/>
      <c r="Q23" s="294"/>
      <c r="R23" s="294"/>
      <c r="S23" s="294"/>
      <c r="T23" s="294"/>
      <c r="U23" s="436" t="s">
        <v>75</v>
      </c>
      <c r="V23" s="436"/>
      <c r="W23" s="436"/>
      <c r="X23" s="436"/>
      <c r="Y23" s="436"/>
      <c r="Z23" s="436"/>
      <c r="AA23" s="436"/>
      <c r="AB23" s="267" t="str">
        <f t="shared" si="0"/>
        <v/>
      </c>
      <c r="AC23" s="267"/>
      <c r="AD23" s="268"/>
      <c r="AE23" s="426"/>
      <c r="AF23" s="427"/>
      <c r="AG23" s="427"/>
      <c r="AH23" s="427"/>
      <c r="AI23" s="427"/>
      <c r="AJ23" s="427"/>
      <c r="AK23" s="427"/>
      <c r="AL23" s="428"/>
      <c r="AM23" s="420"/>
      <c r="AP23" s="155"/>
      <c r="AQ23" s="168" t="s">
        <v>61</v>
      </c>
      <c r="AR23" s="168" t="s">
        <v>60</v>
      </c>
      <c r="AS23" s="176" t="str">
        <f t="shared" si="1"/>
        <v>mm</v>
      </c>
      <c r="AT23" s="165"/>
      <c r="AU23" s="155"/>
      <c r="AV23" s="165"/>
      <c r="AW23" s="165"/>
      <c r="BJ23" s="46"/>
      <c r="BM23" s="92"/>
      <c r="BN23" s="92"/>
      <c r="BO23" s="93"/>
      <c r="BP23" s="93"/>
      <c r="BQ23" s="93"/>
      <c r="BR23" s="93"/>
      <c r="BS23" s="93"/>
      <c r="BT23" s="93"/>
    </row>
    <row r="24" spans="1:72" ht="13.65" customHeight="1" x14ac:dyDescent="0.25">
      <c r="A24" s="42">
        <f>ROW()</f>
        <v>24</v>
      </c>
      <c r="B24" s="282"/>
      <c r="C24" s="283"/>
      <c r="D24" s="283"/>
      <c r="E24" s="283"/>
      <c r="F24" s="284" t="s">
        <v>179</v>
      </c>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432"/>
      <c r="AF24" s="432"/>
      <c r="AG24" s="432"/>
      <c r="AH24" s="432"/>
      <c r="AI24" s="432"/>
      <c r="AJ24" s="432"/>
      <c r="AK24" s="432"/>
      <c r="AL24" s="433"/>
      <c r="AM24" s="420"/>
      <c r="AP24" s="155"/>
      <c r="AQ24" s="165"/>
      <c r="AR24" s="165"/>
      <c r="AS24" s="165"/>
      <c r="AT24" s="165"/>
      <c r="AU24" s="165"/>
      <c r="AV24" s="165"/>
      <c r="AW24" s="165"/>
      <c r="BJ24" s="46"/>
      <c r="BM24" s="92"/>
      <c r="BN24" s="92"/>
      <c r="BO24" s="93"/>
      <c r="BP24" s="93"/>
      <c r="BQ24" s="93"/>
      <c r="BR24" s="93"/>
      <c r="BS24" s="93"/>
      <c r="BT24" s="93"/>
    </row>
    <row r="25" spans="1:72" ht="13.65" customHeight="1" x14ac:dyDescent="0.25">
      <c r="A25" s="42">
        <f>ROW()</f>
        <v>25</v>
      </c>
      <c r="B25" s="241" t="s">
        <v>372</v>
      </c>
      <c r="C25" s="242"/>
      <c r="D25" s="242"/>
      <c r="E25" s="243"/>
      <c r="F25" s="244" t="s">
        <v>334</v>
      </c>
      <c r="G25" s="245"/>
      <c r="H25" s="245"/>
      <c r="I25" s="245"/>
      <c r="J25" s="245"/>
      <c r="K25" s="245"/>
      <c r="L25" s="245"/>
      <c r="M25" s="245"/>
      <c r="N25" s="245"/>
      <c r="O25" s="245"/>
      <c r="P25" s="245"/>
      <c r="Q25" s="245"/>
      <c r="R25" s="245"/>
      <c r="S25" s="245"/>
      <c r="T25" s="245"/>
      <c r="U25" s="436" t="s">
        <v>75</v>
      </c>
      <c r="V25" s="436"/>
      <c r="W25" s="436"/>
      <c r="X25" s="436"/>
      <c r="Y25" s="436"/>
      <c r="Z25" s="436"/>
      <c r="AA25" s="436"/>
      <c r="AB25" s="436"/>
      <c r="AC25" s="436"/>
      <c r="AD25" s="437"/>
      <c r="AE25" s="429"/>
      <c r="AF25" s="430"/>
      <c r="AG25" s="430"/>
      <c r="AH25" s="430"/>
      <c r="AI25" s="430"/>
      <c r="AJ25" s="430"/>
      <c r="AK25" s="430"/>
      <c r="AL25" s="431"/>
      <c r="AM25" s="420"/>
      <c r="AP25" s="184"/>
      <c r="AQ25" s="185"/>
      <c r="AR25" s="185"/>
      <c r="AS25" s="165"/>
      <c r="AT25" s="165"/>
      <c r="AU25" s="165"/>
      <c r="AV25" s="165"/>
      <c r="AW25" s="165"/>
      <c r="BJ25" s="46"/>
      <c r="BM25" s="92"/>
      <c r="BN25" s="92"/>
      <c r="BO25" s="93"/>
      <c r="BP25" s="93"/>
      <c r="BQ25" s="93"/>
      <c r="BR25" s="93"/>
      <c r="BS25" s="93"/>
      <c r="BT25" s="93"/>
    </row>
    <row r="26" spans="1:72" ht="13.65" customHeight="1" x14ac:dyDescent="0.25">
      <c r="A26" s="42">
        <f>ROW()</f>
        <v>26</v>
      </c>
      <c r="B26" s="241"/>
      <c r="C26" s="242"/>
      <c r="D26" s="242"/>
      <c r="E26" s="243"/>
      <c r="F26" s="244" t="s">
        <v>309</v>
      </c>
      <c r="G26" s="245"/>
      <c r="H26" s="245"/>
      <c r="I26" s="245"/>
      <c r="J26" s="245"/>
      <c r="K26" s="245"/>
      <c r="L26" s="245"/>
      <c r="M26" s="245"/>
      <c r="N26" s="245"/>
      <c r="O26" s="245"/>
      <c r="P26" s="245"/>
      <c r="Q26" s="245"/>
      <c r="R26" s="245"/>
      <c r="S26" s="245"/>
      <c r="T26" s="245"/>
      <c r="U26" s="436" t="s">
        <v>58</v>
      </c>
      <c r="V26" s="436"/>
      <c r="W26" s="436"/>
      <c r="X26" s="436"/>
      <c r="Y26" s="436"/>
      <c r="Z26" s="436"/>
      <c r="AA26" s="436"/>
      <c r="AB26" s="436"/>
      <c r="AC26" s="436"/>
      <c r="AD26" s="437"/>
      <c r="AE26" s="429"/>
      <c r="AF26" s="430"/>
      <c r="AG26" s="430"/>
      <c r="AH26" s="430"/>
      <c r="AI26" s="430"/>
      <c r="AJ26" s="430"/>
      <c r="AK26" s="430"/>
      <c r="AL26" s="431"/>
      <c r="AM26" s="422"/>
      <c r="AP26" s="167" t="s">
        <v>58</v>
      </c>
      <c r="AQ26" s="168" t="s">
        <v>56</v>
      </c>
      <c r="AR26" s="168" t="s">
        <v>68</v>
      </c>
      <c r="AS26" s="165"/>
      <c r="AT26" s="165"/>
      <c r="AU26" s="165"/>
      <c r="AV26" s="165"/>
      <c r="AW26" s="165"/>
      <c r="BJ26" s="46"/>
      <c r="BM26" s="92"/>
      <c r="BN26" s="92"/>
      <c r="BO26" s="93"/>
      <c r="BP26" s="93"/>
      <c r="BQ26" s="93"/>
      <c r="BR26" s="93"/>
      <c r="BS26" s="93"/>
      <c r="BT26" s="93"/>
    </row>
    <row r="27" spans="1:72" ht="13.65" customHeight="1" x14ac:dyDescent="0.25">
      <c r="A27" s="42">
        <f>ROW()</f>
        <v>27</v>
      </c>
      <c r="B27" s="241"/>
      <c r="C27" s="242"/>
      <c r="D27" s="242"/>
      <c r="E27" s="243"/>
      <c r="F27" s="280" t="s">
        <v>308</v>
      </c>
      <c r="G27" s="281"/>
      <c r="H27" s="281"/>
      <c r="I27" s="281"/>
      <c r="J27" s="281"/>
      <c r="K27" s="281"/>
      <c r="L27" s="281"/>
      <c r="M27" s="281"/>
      <c r="N27" s="281"/>
      <c r="O27" s="281"/>
      <c r="P27" s="281"/>
      <c r="Q27" s="281"/>
      <c r="R27" s="281"/>
      <c r="S27" s="281"/>
      <c r="T27" s="281"/>
      <c r="U27" s="436" t="s">
        <v>58</v>
      </c>
      <c r="V27" s="436"/>
      <c r="W27" s="436"/>
      <c r="X27" s="436"/>
      <c r="Y27" s="436"/>
      <c r="Z27" s="436"/>
      <c r="AA27" s="436"/>
      <c r="AB27" s="436"/>
      <c r="AC27" s="436"/>
      <c r="AD27" s="437"/>
      <c r="AE27" s="429"/>
      <c r="AF27" s="430"/>
      <c r="AG27" s="430"/>
      <c r="AH27" s="430"/>
      <c r="AI27" s="430"/>
      <c r="AJ27" s="430"/>
      <c r="AK27" s="430"/>
      <c r="AL27" s="431"/>
      <c r="AM27" s="422"/>
      <c r="AP27" s="167" t="s">
        <v>58</v>
      </c>
      <c r="AQ27" s="168" t="s">
        <v>56</v>
      </c>
      <c r="AR27" s="168" t="s">
        <v>68</v>
      </c>
      <c r="AS27" s="165"/>
      <c r="AT27" s="165"/>
      <c r="AU27" s="165"/>
      <c r="AV27" s="165"/>
      <c r="AW27" s="165"/>
      <c r="BJ27" s="46"/>
      <c r="BM27" s="92"/>
      <c r="BN27" s="92"/>
      <c r="BO27" s="93"/>
      <c r="BP27" s="93"/>
      <c r="BQ27" s="93"/>
      <c r="BR27" s="93"/>
      <c r="BS27" s="93"/>
      <c r="BT27" s="93"/>
    </row>
    <row r="28" spans="1:72" ht="13.65" customHeight="1" x14ac:dyDescent="0.25">
      <c r="A28" s="42">
        <f>ROW()</f>
        <v>28</v>
      </c>
      <c r="B28" s="241"/>
      <c r="C28" s="242"/>
      <c r="D28" s="242"/>
      <c r="E28" s="243"/>
      <c r="F28" s="244" t="s">
        <v>310</v>
      </c>
      <c r="G28" s="245"/>
      <c r="H28" s="245"/>
      <c r="I28" s="245"/>
      <c r="J28" s="245"/>
      <c r="K28" s="245"/>
      <c r="L28" s="245"/>
      <c r="M28" s="245"/>
      <c r="N28" s="245"/>
      <c r="O28" s="245"/>
      <c r="P28" s="245"/>
      <c r="Q28" s="245"/>
      <c r="R28" s="245"/>
      <c r="S28" s="245"/>
      <c r="T28" s="245"/>
      <c r="U28" s="436" t="s">
        <v>58</v>
      </c>
      <c r="V28" s="436"/>
      <c r="W28" s="436"/>
      <c r="X28" s="436"/>
      <c r="Y28" s="436"/>
      <c r="Z28" s="436"/>
      <c r="AA28" s="436"/>
      <c r="AB28" s="436"/>
      <c r="AC28" s="436"/>
      <c r="AD28" s="437"/>
      <c r="AE28" s="429"/>
      <c r="AF28" s="430"/>
      <c r="AG28" s="430"/>
      <c r="AH28" s="430"/>
      <c r="AI28" s="430"/>
      <c r="AJ28" s="430"/>
      <c r="AK28" s="430"/>
      <c r="AL28" s="431"/>
      <c r="AM28" s="422"/>
      <c r="AP28" s="167" t="s">
        <v>58</v>
      </c>
      <c r="AQ28" s="168" t="s">
        <v>56</v>
      </c>
      <c r="AR28" s="168" t="s">
        <v>68</v>
      </c>
      <c r="AS28" s="165"/>
      <c r="AT28" s="165"/>
      <c r="AU28" s="165"/>
      <c r="AV28" s="165"/>
      <c r="AW28" s="165"/>
      <c r="BJ28" s="46"/>
      <c r="BM28" s="92"/>
      <c r="BN28" s="92"/>
      <c r="BO28" s="93"/>
      <c r="BP28" s="93"/>
      <c r="BQ28" s="93"/>
      <c r="BR28" s="93"/>
      <c r="BS28" s="93"/>
      <c r="BT28" s="93"/>
    </row>
    <row r="29" spans="1:72" ht="13.65" customHeight="1" x14ac:dyDescent="0.25">
      <c r="A29" s="42">
        <f>ROW()</f>
        <v>29</v>
      </c>
      <c r="B29" s="241" t="s">
        <v>373</v>
      </c>
      <c r="C29" s="242"/>
      <c r="D29" s="242"/>
      <c r="E29" s="243"/>
      <c r="F29" s="244" t="s">
        <v>336</v>
      </c>
      <c r="G29" s="245"/>
      <c r="H29" s="245"/>
      <c r="I29" s="245"/>
      <c r="J29" s="245"/>
      <c r="K29" s="245"/>
      <c r="L29" s="245"/>
      <c r="M29" s="245"/>
      <c r="N29" s="245"/>
      <c r="O29" s="245"/>
      <c r="P29" s="245"/>
      <c r="Q29" s="245"/>
      <c r="R29" s="245"/>
      <c r="S29" s="245"/>
      <c r="T29" s="245"/>
      <c r="U29" s="436">
        <v>20</v>
      </c>
      <c r="V29" s="436"/>
      <c r="W29" s="436"/>
      <c r="X29" s="436"/>
      <c r="Y29" s="436"/>
      <c r="Z29" s="436"/>
      <c r="AA29" s="436"/>
      <c r="AB29" s="252" t="s">
        <v>123</v>
      </c>
      <c r="AC29" s="252"/>
      <c r="AD29" s="253"/>
      <c r="AE29" s="429"/>
      <c r="AF29" s="430"/>
      <c r="AG29" s="430"/>
      <c r="AH29" s="430"/>
      <c r="AI29" s="430"/>
      <c r="AJ29" s="430"/>
      <c r="AK29" s="430"/>
      <c r="AL29" s="431"/>
      <c r="AM29" s="420"/>
      <c r="AP29" s="152"/>
      <c r="AQ29" s="165"/>
      <c r="AR29" s="165"/>
      <c r="AS29" s="165"/>
      <c r="AT29" s="165"/>
      <c r="AU29" s="165"/>
      <c r="AV29" s="165"/>
      <c r="AW29" s="165"/>
      <c r="BJ29" s="46"/>
      <c r="BM29" s="92"/>
      <c r="BN29" s="92"/>
      <c r="BO29" s="93"/>
      <c r="BP29" s="93"/>
      <c r="BQ29" s="93"/>
      <c r="BR29" s="93"/>
      <c r="BS29" s="93"/>
      <c r="BT29" s="93"/>
    </row>
    <row r="30" spans="1:72" ht="13.65" customHeight="1" x14ac:dyDescent="0.25">
      <c r="A30" s="42">
        <f>ROW()</f>
        <v>30</v>
      </c>
      <c r="B30" s="241"/>
      <c r="C30" s="242"/>
      <c r="D30" s="242"/>
      <c r="E30" s="243"/>
      <c r="F30" s="244" t="s">
        <v>337</v>
      </c>
      <c r="G30" s="245"/>
      <c r="H30" s="245"/>
      <c r="I30" s="245"/>
      <c r="J30" s="245"/>
      <c r="K30" s="245"/>
      <c r="L30" s="245"/>
      <c r="M30" s="245"/>
      <c r="N30" s="245"/>
      <c r="O30" s="245"/>
      <c r="P30" s="245"/>
      <c r="Q30" s="245"/>
      <c r="R30" s="245"/>
      <c r="S30" s="245"/>
      <c r="T30" s="245"/>
      <c r="U30" s="436" t="s">
        <v>58</v>
      </c>
      <c r="V30" s="436"/>
      <c r="W30" s="436"/>
      <c r="X30" s="436"/>
      <c r="Y30" s="436"/>
      <c r="Z30" s="436"/>
      <c r="AA30" s="436"/>
      <c r="AB30" s="436"/>
      <c r="AC30" s="436"/>
      <c r="AD30" s="437"/>
      <c r="AE30" s="429"/>
      <c r="AF30" s="430"/>
      <c r="AG30" s="430"/>
      <c r="AH30" s="430"/>
      <c r="AI30" s="430"/>
      <c r="AJ30" s="430"/>
      <c r="AK30" s="430"/>
      <c r="AL30" s="431"/>
      <c r="AM30" s="420"/>
      <c r="AP30" s="167" t="s">
        <v>58</v>
      </c>
      <c r="AQ30" s="168" t="s">
        <v>124</v>
      </c>
      <c r="AR30" s="168" t="s">
        <v>125</v>
      </c>
      <c r="AS30" s="165"/>
      <c r="AT30" s="165"/>
      <c r="AU30" s="165"/>
      <c r="AV30" s="165"/>
      <c r="AW30" s="165"/>
      <c r="BJ30" s="46"/>
      <c r="BM30" s="92"/>
      <c r="BN30" s="92"/>
      <c r="BO30" s="93"/>
      <c r="BP30" s="93"/>
      <c r="BQ30" s="93"/>
      <c r="BR30" s="93"/>
      <c r="BS30" s="93"/>
      <c r="BT30" s="93"/>
    </row>
    <row r="31" spans="1:72" s="34" customFormat="1" ht="13.65" customHeight="1" x14ac:dyDescent="0.25">
      <c r="A31" s="42">
        <f>ROW()</f>
        <v>31</v>
      </c>
      <c r="B31" s="241"/>
      <c r="C31" s="242"/>
      <c r="D31" s="242"/>
      <c r="E31" s="243"/>
      <c r="F31" s="313" t="str">
        <f>IF(U7="Vertical", "Top head type :", "Left hand side head type :")</f>
        <v>Left hand side head type :</v>
      </c>
      <c r="G31" s="314"/>
      <c r="H31" s="314"/>
      <c r="I31" s="314"/>
      <c r="J31" s="314"/>
      <c r="K31" s="314"/>
      <c r="L31" s="314"/>
      <c r="M31" s="314"/>
      <c r="N31" s="314"/>
      <c r="O31" s="314"/>
      <c r="P31" s="314"/>
      <c r="Q31" s="314"/>
      <c r="R31" s="314"/>
      <c r="S31" s="314"/>
      <c r="T31" s="314"/>
      <c r="U31" s="436" t="s">
        <v>58</v>
      </c>
      <c r="V31" s="436"/>
      <c r="W31" s="436"/>
      <c r="X31" s="436"/>
      <c r="Y31" s="436"/>
      <c r="Z31" s="436"/>
      <c r="AA31" s="436"/>
      <c r="AB31" s="436"/>
      <c r="AC31" s="436"/>
      <c r="AD31" s="437"/>
      <c r="AE31" s="429"/>
      <c r="AF31" s="430"/>
      <c r="AG31" s="430"/>
      <c r="AH31" s="430"/>
      <c r="AI31" s="430"/>
      <c r="AJ31" s="430"/>
      <c r="AK31" s="430"/>
      <c r="AL31" s="431"/>
      <c r="AM31" s="422"/>
      <c r="AO31"/>
      <c r="AP31" s="167" t="s">
        <v>58</v>
      </c>
      <c r="AQ31" s="168" t="s">
        <v>126</v>
      </c>
      <c r="AR31" s="168" t="s">
        <v>127</v>
      </c>
      <c r="AS31" s="168" t="s">
        <v>128</v>
      </c>
      <c r="AT31" s="168" t="s">
        <v>129</v>
      </c>
      <c r="AU31" s="168" t="s">
        <v>130</v>
      </c>
      <c r="AV31" s="165"/>
      <c r="AW31" s="155"/>
      <c r="AX31" s="175"/>
      <c r="AY31" s="175"/>
      <c r="AZ31" s="175"/>
      <c r="BA31" s="175"/>
      <c r="BB31" s="175"/>
      <c r="BC31" s="110"/>
      <c r="BD31" s="110"/>
      <c r="BE31" s="110"/>
      <c r="BF31" s="110"/>
      <c r="BG31" s="110"/>
      <c r="BH31" s="110"/>
      <c r="BI31" s="110"/>
      <c r="BJ31" s="44"/>
      <c r="BK31" s="110"/>
      <c r="BL31" s="110"/>
      <c r="BM31" s="92"/>
      <c r="BN31" s="92"/>
      <c r="BO31" s="93"/>
      <c r="BP31" s="93"/>
      <c r="BQ31" s="93"/>
      <c r="BR31" s="93"/>
      <c r="BS31" s="93"/>
      <c r="BT31" s="93"/>
    </row>
    <row r="32" spans="1:72" s="34" customFormat="1" ht="13.65" customHeight="1" x14ac:dyDescent="0.25">
      <c r="A32" s="42">
        <f>ROW()</f>
        <v>32</v>
      </c>
      <c r="B32" s="103"/>
      <c r="C32" s="104"/>
      <c r="D32" s="104"/>
      <c r="E32" s="105"/>
      <c r="F32" s="313" t="str">
        <f>IF(U7="Vertical", "Bottom head type :", "Righ hand side head type :")</f>
        <v>Righ hand side head type :</v>
      </c>
      <c r="G32" s="314"/>
      <c r="H32" s="314"/>
      <c r="I32" s="314"/>
      <c r="J32" s="314"/>
      <c r="K32" s="314"/>
      <c r="L32" s="314"/>
      <c r="M32" s="314"/>
      <c r="N32" s="314"/>
      <c r="O32" s="314"/>
      <c r="P32" s="314"/>
      <c r="Q32" s="314"/>
      <c r="R32" s="314"/>
      <c r="S32" s="314"/>
      <c r="T32" s="314"/>
      <c r="U32" s="436" t="s">
        <v>58</v>
      </c>
      <c r="V32" s="436"/>
      <c r="W32" s="436"/>
      <c r="X32" s="436"/>
      <c r="Y32" s="436"/>
      <c r="Z32" s="436"/>
      <c r="AA32" s="436"/>
      <c r="AB32" s="436"/>
      <c r="AC32" s="436"/>
      <c r="AD32" s="437"/>
      <c r="AE32" s="429"/>
      <c r="AF32" s="430"/>
      <c r="AG32" s="430"/>
      <c r="AH32" s="430"/>
      <c r="AI32" s="430"/>
      <c r="AJ32" s="430"/>
      <c r="AK32" s="430"/>
      <c r="AL32" s="431"/>
      <c r="AM32" s="422"/>
      <c r="AO32"/>
      <c r="AP32" s="167" t="s">
        <v>58</v>
      </c>
      <c r="AQ32" s="168" t="s">
        <v>126</v>
      </c>
      <c r="AR32" s="168" t="s">
        <v>127</v>
      </c>
      <c r="AS32" s="168" t="s">
        <v>128</v>
      </c>
      <c r="AT32" s="168" t="s">
        <v>129</v>
      </c>
      <c r="AU32" s="168" t="s">
        <v>130</v>
      </c>
      <c r="AV32" s="165"/>
      <c r="AW32" s="155"/>
      <c r="AX32" s="175"/>
      <c r="AY32" s="175"/>
      <c r="AZ32" s="175"/>
      <c r="BA32" s="175"/>
      <c r="BB32" s="175"/>
      <c r="BC32" s="110"/>
      <c r="BD32" s="110"/>
      <c r="BE32" s="110"/>
      <c r="BF32" s="110"/>
      <c r="BG32" s="110"/>
      <c r="BH32" s="110"/>
      <c r="BI32" s="110"/>
      <c r="BJ32" s="44"/>
      <c r="BK32" s="110"/>
      <c r="BL32" s="110"/>
      <c r="BM32" s="92"/>
      <c r="BN32" s="92"/>
      <c r="BO32" s="93"/>
      <c r="BP32" s="93"/>
      <c r="BQ32" s="93"/>
      <c r="BR32" s="93"/>
      <c r="BS32" s="93"/>
      <c r="BT32" s="93"/>
    </row>
    <row r="33" spans="1:72" ht="13.65" customHeight="1" x14ac:dyDescent="0.25">
      <c r="A33" s="42">
        <f>ROW()</f>
        <v>33</v>
      </c>
      <c r="B33" s="241"/>
      <c r="C33" s="242"/>
      <c r="D33" s="242"/>
      <c r="E33" s="243"/>
      <c r="F33" s="244" t="s">
        <v>295</v>
      </c>
      <c r="G33" s="245"/>
      <c r="H33" s="245"/>
      <c r="I33" s="245"/>
      <c r="J33" s="245"/>
      <c r="K33" s="245"/>
      <c r="L33" s="245"/>
      <c r="M33" s="245"/>
      <c r="N33" s="245"/>
      <c r="O33" s="245"/>
      <c r="P33" s="245"/>
      <c r="Q33" s="245"/>
      <c r="R33" s="245"/>
      <c r="S33" s="245"/>
      <c r="T33" s="245"/>
      <c r="U33" s="436" t="s">
        <v>58</v>
      </c>
      <c r="V33" s="436"/>
      <c r="W33" s="436"/>
      <c r="X33" s="436"/>
      <c r="Y33" s="436"/>
      <c r="Z33" s="436"/>
      <c r="AA33" s="436"/>
      <c r="AB33" s="436"/>
      <c r="AC33" s="436"/>
      <c r="AD33" s="437"/>
      <c r="AE33" s="429"/>
      <c r="AF33" s="430"/>
      <c r="AG33" s="430"/>
      <c r="AH33" s="430"/>
      <c r="AI33" s="430"/>
      <c r="AJ33" s="430"/>
      <c r="AK33" s="430"/>
      <c r="AL33" s="431"/>
      <c r="AM33" s="420"/>
      <c r="AP33" s="167" t="s">
        <v>58</v>
      </c>
      <c r="AQ33" s="168" t="s">
        <v>126</v>
      </c>
      <c r="AR33" s="168" t="s">
        <v>127</v>
      </c>
      <c r="AS33" s="168" t="s">
        <v>67</v>
      </c>
      <c r="AT33" s="165"/>
      <c r="AU33" s="165"/>
      <c r="AV33" s="165"/>
      <c r="AW33" s="165"/>
      <c r="BJ33" s="46"/>
      <c r="BM33" s="92"/>
      <c r="BN33" s="92"/>
      <c r="BO33" s="93"/>
      <c r="BP33" s="93"/>
      <c r="BQ33" s="93"/>
      <c r="BR33" s="93"/>
      <c r="BS33" s="93"/>
      <c r="BT33" s="93"/>
    </row>
    <row r="34" spans="1:72" s="34" customFormat="1" ht="13.65" customHeight="1" x14ac:dyDescent="0.25">
      <c r="A34" s="42">
        <f>ROW()</f>
        <v>34</v>
      </c>
      <c r="B34" s="269"/>
      <c r="C34" s="270"/>
      <c r="D34" s="270"/>
      <c r="E34" s="271"/>
      <c r="F34" s="244" t="s">
        <v>296</v>
      </c>
      <c r="G34" s="245"/>
      <c r="H34" s="245"/>
      <c r="I34" s="245"/>
      <c r="J34" s="245"/>
      <c r="K34" s="245"/>
      <c r="L34" s="245"/>
      <c r="M34" s="245"/>
      <c r="N34" s="245"/>
      <c r="O34" s="245"/>
      <c r="P34" s="245"/>
      <c r="Q34" s="245"/>
      <c r="R34" s="245"/>
      <c r="S34" s="245"/>
      <c r="T34" s="245"/>
      <c r="U34" s="436" t="s">
        <v>58</v>
      </c>
      <c r="V34" s="436"/>
      <c r="W34" s="436"/>
      <c r="X34" s="436"/>
      <c r="Y34" s="436"/>
      <c r="Z34" s="436"/>
      <c r="AA34" s="436"/>
      <c r="AB34" s="436"/>
      <c r="AC34" s="436"/>
      <c r="AD34" s="437"/>
      <c r="AE34" s="429"/>
      <c r="AF34" s="430"/>
      <c r="AG34" s="430"/>
      <c r="AH34" s="430"/>
      <c r="AI34" s="430"/>
      <c r="AJ34" s="430"/>
      <c r="AK34" s="430"/>
      <c r="AL34" s="431"/>
      <c r="AM34" s="422"/>
      <c r="AP34" s="167" t="s">
        <v>58</v>
      </c>
      <c r="AQ34" s="168" t="s">
        <v>131</v>
      </c>
      <c r="AR34" s="168" t="s">
        <v>180</v>
      </c>
      <c r="AS34" s="168" t="s">
        <v>132</v>
      </c>
      <c r="AT34" s="168" t="s">
        <v>133</v>
      </c>
      <c r="AU34" s="180"/>
      <c r="AV34" s="169"/>
      <c r="AW34" s="169"/>
      <c r="AX34" s="169"/>
      <c r="AY34" s="169"/>
      <c r="AZ34" s="169"/>
      <c r="BA34" s="181"/>
      <c r="BB34" s="155"/>
      <c r="BC34" s="44"/>
      <c r="BD34" s="110"/>
      <c r="BE34" s="110"/>
      <c r="BF34" s="110"/>
      <c r="BG34" s="110"/>
      <c r="BH34" s="110"/>
      <c r="BI34" s="110"/>
      <c r="BJ34" s="44"/>
      <c r="BK34" s="110"/>
      <c r="BL34" s="110"/>
      <c r="BM34" s="69"/>
      <c r="BN34" s="69"/>
      <c r="BO34" s="112"/>
      <c r="BP34" s="112"/>
      <c r="BQ34" s="112"/>
      <c r="BR34" s="112"/>
      <c r="BS34" s="112"/>
      <c r="BT34" s="112"/>
    </row>
    <row r="35" spans="1:72" ht="13.5" customHeight="1" x14ac:dyDescent="0.25">
      <c r="A35" s="42">
        <f>ROW()</f>
        <v>35</v>
      </c>
      <c r="B35" s="262" t="s">
        <v>374</v>
      </c>
      <c r="C35" s="263"/>
      <c r="D35" s="263"/>
      <c r="E35" s="264"/>
      <c r="F35" s="265" t="s">
        <v>174</v>
      </c>
      <c r="G35" s="266"/>
      <c r="H35" s="266"/>
      <c r="I35" s="266"/>
      <c r="J35" s="266"/>
      <c r="K35" s="266"/>
      <c r="L35" s="266"/>
      <c r="M35" s="266"/>
      <c r="N35" s="266"/>
      <c r="O35" s="266"/>
      <c r="P35" s="266"/>
      <c r="Q35" s="266"/>
      <c r="R35" s="266"/>
      <c r="S35" s="266"/>
      <c r="T35" s="266"/>
      <c r="U35" s="442" t="s">
        <v>75</v>
      </c>
      <c r="V35" s="442"/>
      <c r="W35" s="442"/>
      <c r="X35" s="442"/>
      <c r="Y35" s="442"/>
      <c r="Z35" s="442"/>
      <c r="AA35" s="442"/>
      <c r="AB35" s="442"/>
      <c r="AC35" s="442"/>
      <c r="AD35" s="443"/>
      <c r="AE35" s="429"/>
      <c r="AF35" s="430"/>
      <c r="AG35" s="430"/>
      <c r="AH35" s="430"/>
      <c r="AI35" s="430"/>
      <c r="AJ35" s="430"/>
      <c r="AK35" s="430"/>
      <c r="AL35" s="431"/>
      <c r="AM35" s="420"/>
      <c r="AP35" s="186"/>
      <c r="AQ35" s="173"/>
      <c r="AR35" s="155"/>
      <c r="AS35" s="155"/>
      <c r="AT35" s="155"/>
      <c r="AU35" s="155"/>
      <c r="AV35" s="155"/>
      <c r="AW35" s="165"/>
      <c r="BJ35" s="46"/>
      <c r="BM35" s="92"/>
      <c r="BN35" s="92"/>
      <c r="BO35" s="93"/>
      <c r="BP35" s="93"/>
      <c r="BQ35" s="93"/>
      <c r="BR35" s="93"/>
      <c r="BS35" s="93"/>
      <c r="BT35" s="93"/>
    </row>
    <row r="36" spans="1:72" ht="13.5" customHeight="1" x14ac:dyDescent="0.25">
      <c r="A36" s="42">
        <f>ROW()</f>
        <v>36</v>
      </c>
      <c r="B36" s="272"/>
      <c r="C36" s="273"/>
      <c r="D36" s="273"/>
      <c r="E36" s="274"/>
      <c r="F36" s="254" t="s">
        <v>175</v>
      </c>
      <c r="G36" s="255"/>
      <c r="H36" s="255"/>
      <c r="I36" s="255"/>
      <c r="J36" s="255"/>
      <c r="K36" s="255"/>
      <c r="L36" s="255"/>
      <c r="M36" s="255"/>
      <c r="N36" s="255"/>
      <c r="O36" s="255"/>
      <c r="P36" s="255"/>
      <c r="Q36" s="255"/>
      <c r="R36" s="255"/>
      <c r="S36" s="255"/>
      <c r="T36" s="255"/>
      <c r="U36" s="444"/>
      <c r="V36" s="444"/>
      <c r="W36" s="444"/>
      <c r="X36" s="444"/>
      <c r="Y36" s="444"/>
      <c r="Z36" s="444"/>
      <c r="AA36" s="444"/>
      <c r="AB36" s="444"/>
      <c r="AC36" s="444"/>
      <c r="AD36" s="445"/>
      <c r="AE36" s="429"/>
      <c r="AF36" s="430"/>
      <c r="AG36" s="430"/>
      <c r="AH36" s="430"/>
      <c r="AI36" s="430"/>
      <c r="AJ36" s="430"/>
      <c r="AK36" s="430"/>
      <c r="AL36" s="431"/>
      <c r="AM36" s="420"/>
      <c r="AP36" s="155"/>
      <c r="AQ36" s="173"/>
      <c r="AR36" s="155"/>
      <c r="AS36" s="155"/>
      <c r="AT36" s="155"/>
      <c r="AU36" s="155"/>
      <c r="AV36" s="155"/>
      <c r="AW36" s="165"/>
      <c r="BJ36" s="46"/>
      <c r="BM36" s="92"/>
      <c r="BN36" s="92"/>
      <c r="BO36" s="93"/>
      <c r="BP36" s="93"/>
      <c r="BQ36" s="93"/>
      <c r="BR36" s="93"/>
      <c r="BS36" s="93"/>
      <c r="BT36" s="93"/>
    </row>
    <row r="37" spans="1:72" ht="13.65" customHeight="1" x14ac:dyDescent="0.25">
      <c r="A37" s="42">
        <f>ROW()</f>
        <v>37</v>
      </c>
      <c r="B37" s="241" t="s">
        <v>391</v>
      </c>
      <c r="C37" s="242"/>
      <c r="D37" s="242"/>
      <c r="E37" s="243"/>
      <c r="F37" s="244" t="s">
        <v>384</v>
      </c>
      <c r="G37" s="245"/>
      <c r="H37" s="245"/>
      <c r="I37" s="245"/>
      <c r="J37" s="245"/>
      <c r="K37" s="245"/>
      <c r="L37" s="245"/>
      <c r="M37" s="245"/>
      <c r="N37" s="245"/>
      <c r="O37" s="245"/>
      <c r="P37" s="245"/>
      <c r="Q37" s="245"/>
      <c r="R37" s="245"/>
      <c r="S37" s="245"/>
      <c r="T37" s="245"/>
      <c r="U37" s="436" t="s">
        <v>75</v>
      </c>
      <c r="V37" s="436"/>
      <c r="W37" s="436"/>
      <c r="X37" s="436"/>
      <c r="Y37" s="436"/>
      <c r="Z37" s="436"/>
      <c r="AA37" s="436"/>
      <c r="AB37" s="436"/>
      <c r="AC37" s="436"/>
      <c r="AD37" s="437"/>
      <c r="AE37" s="429"/>
      <c r="AF37" s="430"/>
      <c r="AG37" s="430"/>
      <c r="AH37" s="430"/>
      <c r="AI37" s="430"/>
      <c r="AJ37" s="430"/>
      <c r="AK37" s="430"/>
      <c r="AL37" s="431"/>
      <c r="AM37" s="420"/>
      <c r="AP37" s="155"/>
      <c r="AQ37" s="155"/>
      <c r="AR37" s="155"/>
      <c r="AS37" s="155"/>
      <c r="AT37" s="155"/>
      <c r="AU37" s="155"/>
      <c r="AV37" s="155"/>
      <c r="AW37" s="165"/>
      <c r="BJ37" s="46"/>
      <c r="BM37" s="92"/>
      <c r="BN37" s="92"/>
      <c r="BO37" s="93"/>
      <c r="BP37" s="93"/>
      <c r="BQ37" s="93"/>
      <c r="BR37" s="93"/>
      <c r="BS37" s="93"/>
      <c r="BT37" s="93"/>
    </row>
    <row r="38" spans="1:72" ht="13.65" customHeight="1" x14ac:dyDescent="0.25">
      <c r="A38" s="42">
        <f>ROW()</f>
        <v>38</v>
      </c>
      <c r="B38" s="241"/>
      <c r="C38" s="242"/>
      <c r="D38" s="242"/>
      <c r="E38" s="243"/>
      <c r="F38" s="244" t="s">
        <v>312</v>
      </c>
      <c r="G38" s="245"/>
      <c r="H38" s="245"/>
      <c r="I38" s="245"/>
      <c r="J38" s="245"/>
      <c r="K38" s="245"/>
      <c r="L38" s="245"/>
      <c r="M38" s="245"/>
      <c r="N38" s="245"/>
      <c r="O38" s="245"/>
      <c r="P38" s="245"/>
      <c r="Q38" s="245"/>
      <c r="R38" s="245"/>
      <c r="S38" s="245"/>
      <c r="T38" s="245"/>
      <c r="U38" s="436" t="s">
        <v>75</v>
      </c>
      <c r="V38" s="436"/>
      <c r="W38" s="436"/>
      <c r="X38" s="436"/>
      <c r="Y38" s="436"/>
      <c r="Z38" s="436"/>
      <c r="AA38" s="436"/>
      <c r="AB38" s="267" t="str">
        <f>IF(units="Select","",AS38)</f>
        <v/>
      </c>
      <c r="AC38" s="267"/>
      <c r="AD38" s="268"/>
      <c r="AE38" s="429"/>
      <c r="AF38" s="430"/>
      <c r="AG38" s="430"/>
      <c r="AH38" s="430"/>
      <c r="AI38" s="430"/>
      <c r="AJ38" s="430"/>
      <c r="AK38" s="430"/>
      <c r="AL38" s="431"/>
      <c r="AM38" s="420"/>
      <c r="AP38" s="179"/>
      <c r="AQ38" s="172" t="s">
        <v>93</v>
      </c>
      <c r="AR38" s="172" t="s">
        <v>135</v>
      </c>
      <c r="AS38" s="176" t="str">
        <f>IF(units=unit_usc,AR38,AQ38)</f>
        <v>m/s</v>
      </c>
      <c r="AT38" s="188"/>
      <c r="AU38" s="155"/>
      <c r="AV38" s="155"/>
      <c r="AW38" s="165"/>
      <c r="BJ38" s="46"/>
      <c r="BM38" s="92"/>
      <c r="BN38" s="92"/>
      <c r="BO38" s="93"/>
      <c r="BP38" s="93"/>
      <c r="BQ38" s="93"/>
      <c r="BR38" s="93"/>
      <c r="BS38" s="93"/>
      <c r="BT38" s="93"/>
    </row>
    <row r="39" spans="1:72" x14ac:dyDescent="0.25">
      <c r="A39" s="42">
        <f>ROW()</f>
        <v>39</v>
      </c>
      <c r="B39" s="241" t="s">
        <v>391</v>
      </c>
      <c r="C39" s="242"/>
      <c r="D39" s="242"/>
      <c r="E39" s="243"/>
      <c r="F39" s="244" t="s">
        <v>380</v>
      </c>
      <c r="G39" s="245"/>
      <c r="H39" s="245"/>
      <c r="I39" s="245"/>
      <c r="J39" s="245"/>
      <c r="K39" s="245"/>
      <c r="L39" s="245"/>
      <c r="M39" s="245"/>
      <c r="N39" s="245"/>
      <c r="O39" s="245"/>
      <c r="P39" s="245"/>
      <c r="Q39" s="245"/>
      <c r="R39" s="245"/>
      <c r="S39" s="245"/>
      <c r="T39" s="245"/>
      <c r="U39" s="436" t="s">
        <v>75</v>
      </c>
      <c r="V39" s="436"/>
      <c r="W39" s="436"/>
      <c r="X39" s="436"/>
      <c r="Y39" s="436"/>
      <c r="Z39" s="436"/>
      <c r="AA39" s="436"/>
      <c r="AB39" s="436"/>
      <c r="AC39" s="436"/>
      <c r="AD39" s="437"/>
      <c r="AE39" s="429"/>
      <c r="AF39" s="430"/>
      <c r="AG39" s="430"/>
      <c r="AH39" s="430"/>
      <c r="AI39" s="430"/>
      <c r="AJ39" s="430"/>
      <c r="AK39" s="430"/>
      <c r="AL39" s="431"/>
      <c r="AM39" s="420"/>
      <c r="AP39" s="155"/>
      <c r="AQ39" s="155"/>
      <c r="AR39" s="155"/>
      <c r="AS39" s="155"/>
      <c r="AT39" s="155"/>
      <c r="AU39" s="155"/>
      <c r="AV39" s="155"/>
      <c r="AW39" s="165"/>
      <c r="BJ39" s="46"/>
      <c r="BM39" s="92"/>
      <c r="BN39" s="92"/>
      <c r="BO39" s="93"/>
      <c r="BP39" s="93"/>
      <c r="BQ39" s="93"/>
      <c r="BR39" s="93"/>
      <c r="BS39" s="93"/>
      <c r="BT39" s="93"/>
    </row>
    <row r="40" spans="1:72" ht="13.65" customHeight="1" x14ac:dyDescent="0.25">
      <c r="A40" s="42">
        <f>ROW()</f>
        <v>40</v>
      </c>
      <c r="B40" s="241" t="s">
        <v>391</v>
      </c>
      <c r="C40" s="242"/>
      <c r="D40" s="242"/>
      <c r="E40" s="243"/>
      <c r="F40" s="244" t="s">
        <v>415</v>
      </c>
      <c r="G40" s="245"/>
      <c r="H40" s="245"/>
      <c r="I40" s="245"/>
      <c r="J40" s="245"/>
      <c r="K40" s="245"/>
      <c r="L40" s="245"/>
      <c r="M40" s="245"/>
      <c r="N40" s="245"/>
      <c r="O40" s="245"/>
      <c r="P40" s="245"/>
      <c r="Q40" s="245"/>
      <c r="R40" s="245"/>
      <c r="S40" s="245"/>
      <c r="T40" s="245"/>
      <c r="U40" s="436" t="s">
        <v>75</v>
      </c>
      <c r="V40" s="436"/>
      <c r="W40" s="436"/>
      <c r="X40" s="436"/>
      <c r="Y40" s="436"/>
      <c r="Z40" s="436"/>
      <c r="AA40" s="436"/>
      <c r="AB40" s="436"/>
      <c r="AC40" s="436"/>
      <c r="AD40" s="437"/>
      <c r="AE40" s="429"/>
      <c r="AF40" s="430"/>
      <c r="AG40" s="430"/>
      <c r="AH40" s="430"/>
      <c r="AI40" s="430"/>
      <c r="AJ40" s="430"/>
      <c r="AK40" s="430"/>
      <c r="AL40" s="431"/>
      <c r="AM40" s="420"/>
      <c r="AP40" s="155"/>
      <c r="AQ40" s="155"/>
      <c r="AR40" s="155"/>
      <c r="AS40" s="155"/>
      <c r="AT40" s="155"/>
      <c r="AU40" s="155"/>
      <c r="AV40" s="155"/>
      <c r="AW40" s="165"/>
      <c r="BJ40" s="46"/>
      <c r="BM40" s="92"/>
      <c r="BN40" s="92"/>
      <c r="BO40" s="93"/>
      <c r="BP40" s="93"/>
      <c r="BQ40" s="93"/>
      <c r="BR40" s="93"/>
      <c r="BS40" s="93"/>
      <c r="BT40" s="93"/>
    </row>
    <row r="41" spans="1:72" ht="13.65" customHeight="1" x14ac:dyDescent="0.25">
      <c r="A41" s="42">
        <f>ROW()</f>
        <v>41</v>
      </c>
      <c r="B41" s="241" t="s">
        <v>391</v>
      </c>
      <c r="C41" s="242"/>
      <c r="D41" s="242"/>
      <c r="E41" s="243"/>
      <c r="F41" s="244" t="s">
        <v>389</v>
      </c>
      <c r="G41" s="245"/>
      <c r="H41" s="245"/>
      <c r="I41" s="245"/>
      <c r="J41" s="245"/>
      <c r="K41" s="245"/>
      <c r="L41" s="245"/>
      <c r="M41" s="245"/>
      <c r="N41" s="245"/>
      <c r="O41" s="245"/>
      <c r="P41" s="245"/>
      <c r="Q41" s="245"/>
      <c r="R41" s="245"/>
      <c r="S41" s="245"/>
      <c r="T41" s="245"/>
      <c r="U41" s="436" t="s">
        <v>75</v>
      </c>
      <c r="V41" s="436"/>
      <c r="W41" s="436"/>
      <c r="X41" s="436"/>
      <c r="Y41" s="436"/>
      <c r="Z41" s="436"/>
      <c r="AA41" s="436"/>
      <c r="AB41" s="436"/>
      <c r="AC41" s="436"/>
      <c r="AD41" s="437"/>
      <c r="AE41" s="429"/>
      <c r="AF41" s="430"/>
      <c r="AG41" s="430"/>
      <c r="AH41" s="430"/>
      <c r="AI41" s="430"/>
      <c r="AJ41" s="430"/>
      <c r="AK41" s="430"/>
      <c r="AL41" s="431"/>
      <c r="AM41" s="420"/>
      <c r="AP41" s="155"/>
      <c r="AQ41" s="155"/>
      <c r="AR41" s="155"/>
      <c r="AS41" s="155"/>
      <c r="AT41" s="155"/>
      <c r="AU41" s="155"/>
      <c r="AV41" s="155"/>
      <c r="AW41" s="165"/>
      <c r="BJ41" s="46"/>
      <c r="BM41" s="92"/>
      <c r="BN41" s="92"/>
      <c r="BO41" s="93"/>
      <c r="BP41" s="93"/>
      <c r="BQ41" s="93"/>
      <c r="BR41" s="93"/>
      <c r="BS41" s="93"/>
      <c r="BT41" s="93"/>
    </row>
    <row r="42" spans="1:72" ht="13.65" customHeight="1" x14ac:dyDescent="0.25">
      <c r="A42" s="42">
        <f>ROW()</f>
        <v>42</v>
      </c>
      <c r="B42" s="241" t="s">
        <v>391</v>
      </c>
      <c r="C42" s="242"/>
      <c r="D42" s="242"/>
      <c r="E42" s="243"/>
      <c r="F42" s="244" t="s">
        <v>381</v>
      </c>
      <c r="G42" s="245"/>
      <c r="H42" s="245"/>
      <c r="I42" s="245"/>
      <c r="J42" s="245"/>
      <c r="K42" s="245"/>
      <c r="L42" s="245"/>
      <c r="M42" s="245"/>
      <c r="N42" s="245"/>
      <c r="O42" s="245"/>
      <c r="P42" s="245"/>
      <c r="Q42" s="245"/>
      <c r="R42" s="245"/>
      <c r="S42" s="245"/>
      <c r="T42" s="245"/>
      <c r="U42" s="436" t="s">
        <v>75</v>
      </c>
      <c r="V42" s="436"/>
      <c r="W42" s="436"/>
      <c r="X42" s="436"/>
      <c r="Y42" s="436"/>
      <c r="Z42" s="436"/>
      <c r="AA42" s="436"/>
      <c r="AB42" s="436"/>
      <c r="AC42" s="436"/>
      <c r="AD42" s="437"/>
      <c r="AE42" s="429"/>
      <c r="AF42" s="430"/>
      <c r="AG42" s="430"/>
      <c r="AH42" s="430"/>
      <c r="AI42" s="430"/>
      <c r="AJ42" s="430"/>
      <c r="AK42" s="430"/>
      <c r="AL42" s="431"/>
      <c r="AM42" s="420"/>
      <c r="AP42" s="155"/>
      <c r="AQ42" s="155"/>
      <c r="AR42" s="155"/>
      <c r="AS42" s="155"/>
      <c r="AT42" s="155"/>
      <c r="AU42" s="155"/>
      <c r="AV42" s="155"/>
      <c r="AW42" s="165"/>
      <c r="BJ42" s="46"/>
      <c r="BM42" s="92"/>
      <c r="BN42" s="92"/>
      <c r="BO42" s="93"/>
      <c r="BP42" s="93"/>
      <c r="BQ42" s="93"/>
      <c r="BR42" s="93"/>
      <c r="BS42" s="93"/>
      <c r="BT42" s="93"/>
    </row>
    <row r="43" spans="1:72" ht="13.65" customHeight="1" x14ac:dyDescent="0.25">
      <c r="A43" s="42">
        <f>ROW()</f>
        <v>43</v>
      </c>
      <c r="B43" s="241" t="s">
        <v>391</v>
      </c>
      <c r="C43" s="242"/>
      <c r="D43" s="242"/>
      <c r="E43" s="243"/>
      <c r="F43" s="244" t="s">
        <v>383</v>
      </c>
      <c r="G43" s="245"/>
      <c r="H43" s="245"/>
      <c r="I43" s="245"/>
      <c r="J43" s="245"/>
      <c r="K43" s="245"/>
      <c r="L43" s="245"/>
      <c r="M43" s="245"/>
      <c r="N43" s="245"/>
      <c r="O43" s="245"/>
      <c r="P43" s="245"/>
      <c r="Q43" s="245"/>
      <c r="R43" s="245"/>
      <c r="S43" s="245"/>
      <c r="T43" s="245"/>
      <c r="U43" s="436" t="s">
        <v>75</v>
      </c>
      <c r="V43" s="436"/>
      <c r="W43" s="436"/>
      <c r="X43" s="436"/>
      <c r="Y43" s="436"/>
      <c r="Z43" s="436"/>
      <c r="AA43" s="436"/>
      <c r="AB43" s="436"/>
      <c r="AC43" s="436"/>
      <c r="AD43" s="437"/>
      <c r="AE43" s="429"/>
      <c r="AF43" s="430"/>
      <c r="AG43" s="430"/>
      <c r="AH43" s="430"/>
      <c r="AI43" s="430"/>
      <c r="AJ43" s="430"/>
      <c r="AK43" s="430"/>
      <c r="AL43" s="431"/>
      <c r="AM43" s="420"/>
      <c r="AP43" s="155"/>
      <c r="AQ43" s="155"/>
      <c r="AR43" s="155"/>
      <c r="AS43" s="155"/>
      <c r="AT43" s="155"/>
      <c r="AU43" s="155"/>
      <c r="AV43" s="155"/>
      <c r="AW43" s="165"/>
      <c r="BJ43" s="46"/>
      <c r="BM43" s="92"/>
      <c r="BN43" s="92"/>
      <c r="BO43" s="93"/>
      <c r="BP43" s="93"/>
      <c r="BQ43" s="93"/>
      <c r="BR43" s="93"/>
      <c r="BS43" s="93"/>
      <c r="BT43" s="93"/>
    </row>
    <row r="44" spans="1:72" ht="13.65" customHeight="1" x14ac:dyDescent="0.25">
      <c r="A44" s="42">
        <f>ROW()</f>
        <v>44</v>
      </c>
      <c r="B44" s="241" t="s">
        <v>391</v>
      </c>
      <c r="C44" s="242"/>
      <c r="D44" s="242"/>
      <c r="E44" s="243"/>
      <c r="F44" s="244" t="s">
        <v>382</v>
      </c>
      <c r="G44" s="245"/>
      <c r="H44" s="245"/>
      <c r="I44" s="245"/>
      <c r="J44" s="245"/>
      <c r="K44" s="245"/>
      <c r="L44" s="245"/>
      <c r="M44" s="245"/>
      <c r="N44" s="245"/>
      <c r="O44" s="245"/>
      <c r="P44" s="245"/>
      <c r="Q44" s="245"/>
      <c r="R44" s="245"/>
      <c r="S44" s="245"/>
      <c r="T44" s="245"/>
      <c r="U44" s="436" t="s">
        <v>75</v>
      </c>
      <c r="V44" s="436"/>
      <c r="W44" s="436"/>
      <c r="X44" s="436"/>
      <c r="Y44" s="436"/>
      <c r="Z44" s="436"/>
      <c r="AA44" s="436"/>
      <c r="AB44" s="436"/>
      <c r="AC44" s="436"/>
      <c r="AD44" s="437"/>
      <c r="AE44" s="429"/>
      <c r="AF44" s="430"/>
      <c r="AG44" s="430"/>
      <c r="AH44" s="430"/>
      <c r="AI44" s="430"/>
      <c r="AJ44" s="430"/>
      <c r="AK44" s="430"/>
      <c r="AL44" s="431"/>
      <c r="AM44" s="420"/>
      <c r="AP44" s="155"/>
      <c r="AQ44" s="155"/>
      <c r="AR44" s="155"/>
      <c r="AS44" s="155"/>
      <c r="AT44" s="155"/>
      <c r="AU44" s="155"/>
      <c r="AV44" s="155"/>
      <c r="AW44" s="165"/>
      <c r="BJ44" s="46"/>
      <c r="BM44" s="92"/>
      <c r="BN44" s="92"/>
      <c r="BO44" s="93"/>
      <c r="BP44" s="93"/>
      <c r="BQ44" s="93"/>
      <c r="BR44" s="93"/>
      <c r="BS44" s="93"/>
      <c r="BT44" s="93"/>
    </row>
    <row r="45" spans="1:72" x14ac:dyDescent="0.25">
      <c r="A45" s="42">
        <f>ROW()</f>
        <v>45</v>
      </c>
      <c r="B45" s="275" t="s">
        <v>385</v>
      </c>
      <c r="C45" s="276"/>
      <c r="D45" s="276"/>
      <c r="E45" s="277"/>
      <c r="F45" s="278" t="s">
        <v>298</v>
      </c>
      <c r="G45" s="279"/>
      <c r="H45" s="279"/>
      <c r="I45" s="279"/>
      <c r="J45" s="279"/>
      <c r="K45" s="279"/>
      <c r="L45" s="279"/>
      <c r="M45" s="279"/>
      <c r="N45" s="279"/>
      <c r="O45" s="279"/>
      <c r="P45" s="279"/>
      <c r="Q45" s="279"/>
      <c r="R45" s="279"/>
      <c r="S45" s="279"/>
      <c r="T45" s="279"/>
      <c r="U45" s="436" t="s">
        <v>58</v>
      </c>
      <c r="V45" s="436"/>
      <c r="W45" s="436"/>
      <c r="X45" s="436"/>
      <c r="Y45" s="436"/>
      <c r="Z45" s="436"/>
      <c r="AA45" s="436"/>
      <c r="AB45" s="436"/>
      <c r="AC45" s="436"/>
      <c r="AD45" s="437"/>
      <c r="AE45" s="429"/>
      <c r="AF45" s="430"/>
      <c r="AG45" s="430"/>
      <c r="AH45" s="430"/>
      <c r="AI45" s="430"/>
      <c r="AJ45" s="430"/>
      <c r="AK45" s="430"/>
      <c r="AL45" s="431"/>
      <c r="AM45" s="420"/>
      <c r="AP45" s="170" t="s">
        <v>58</v>
      </c>
      <c r="AQ45" s="168" t="s">
        <v>134</v>
      </c>
      <c r="AR45" s="168" t="s">
        <v>329</v>
      </c>
      <c r="AS45" s="168" t="s">
        <v>68</v>
      </c>
      <c r="AT45" s="155"/>
      <c r="AU45" s="164"/>
      <c r="AV45" s="164"/>
      <c r="AW45" s="164"/>
      <c r="BJ45" s="46"/>
      <c r="BM45" s="92"/>
      <c r="BN45" s="92"/>
      <c r="BO45" s="93"/>
      <c r="BP45" s="93"/>
      <c r="BQ45" s="93"/>
      <c r="BR45" s="93"/>
      <c r="BS45" s="93"/>
      <c r="BT45" s="93"/>
    </row>
    <row r="46" spans="1:72" ht="13.65" customHeight="1" x14ac:dyDescent="0.25">
      <c r="A46" s="42">
        <f>ROW()</f>
        <v>46</v>
      </c>
      <c r="B46" s="296"/>
      <c r="C46" s="297"/>
      <c r="D46" s="297"/>
      <c r="E46" s="297"/>
      <c r="F46" s="295" t="s">
        <v>299</v>
      </c>
      <c r="G46" s="295"/>
      <c r="H46" s="295"/>
      <c r="I46" s="295"/>
      <c r="J46" s="295"/>
      <c r="K46" s="295"/>
      <c r="L46" s="295"/>
      <c r="M46" s="295"/>
      <c r="N46" s="295"/>
      <c r="O46" s="295"/>
      <c r="P46" s="295"/>
      <c r="Q46" s="295"/>
      <c r="R46" s="295"/>
      <c r="S46" s="295"/>
      <c r="T46" s="295"/>
      <c r="U46" s="295"/>
      <c r="V46" s="295"/>
      <c r="W46" s="295"/>
      <c r="X46" s="295"/>
      <c r="Y46" s="295"/>
      <c r="Z46" s="295"/>
      <c r="AA46" s="295"/>
      <c r="AB46" s="295"/>
      <c r="AC46" s="295"/>
      <c r="AD46" s="295"/>
      <c r="AE46" s="429"/>
      <c r="AF46" s="430"/>
      <c r="AG46" s="430"/>
      <c r="AH46" s="430"/>
      <c r="AI46" s="430"/>
      <c r="AJ46" s="430"/>
      <c r="AK46" s="430"/>
      <c r="AL46" s="431"/>
      <c r="AM46" s="420"/>
      <c r="AP46" s="155"/>
      <c r="AQ46" s="164"/>
      <c r="AR46" s="164"/>
      <c r="AS46" s="155"/>
      <c r="AT46" s="155"/>
      <c r="AU46" s="155"/>
      <c r="AV46" s="155"/>
      <c r="AW46" s="165"/>
      <c r="BJ46" s="46"/>
      <c r="BM46" s="92"/>
      <c r="BN46" s="92"/>
      <c r="BO46" s="93"/>
      <c r="BP46" s="93"/>
      <c r="BQ46" s="93"/>
      <c r="BR46" s="93"/>
      <c r="BS46" s="93"/>
      <c r="BT46" s="93"/>
    </row>
    <row r="47" spans="1:72" x14ac:dyDescent="0.25">
      <c r="A47" s="42">
        <f>ROW()</f>
        <v>47</v>
      </c>
      <c r="B47" s="275">
        <v>6.8</v>
      </c>
      <c r="C47" s="276"/>
      <c r="D47" s="276"/>
      <c r="E47" s="277"/>
      <c r="F47" s="278" t="s">
        <v>300</v>
      </c>
      <c r="G47" s="279"/>
      <c r="H47" s="279"/>
      <c r="I47" s="279"/>
      <c r="J47" s="279"/>
      <c r="K47" s="279"/>
      <c r="L47" s="279"/>
      <c r="M47" s="279"/>
      <c r="N47" s="279"/>
      <c r="O47" s="279"/>
      <c r="P47" s="279"/>
      <c r="Q47" s="279"/>
      <c r="R47" s="279"/>
      <c r="S47" s="279"/>
      <c r="T47" s="279"/>
      <c r="U47" s="436" t="s">
        <v>75</v>
      </c>
      <c r="V47" s="436"/>
      <c r="W47" s="436"/>
      <c r="X47" s="436"/>
      <c r="Y47" s="436"/>
      <c r="Z47" s="436"/>
      <c r="AA47" s="436"/>
      <c r="AB47" s="436"/>
      <c r="AC47" s="436"/>
      <c r="AD47" s="437"/>
      <c r="AE47" s="429"/>
      <c r="AF47" s="430"/>
      <c r="AG47" s="430"/>
      <c r="AH47" s="430"/>
      <c r="AI47" s="430"/>
      <c r="AJ47" s="430"/>
      <c r="AK47" s="430"/>
      <c r="AL47" s="431"/>
      <c r="AM47" s="420"/>
      <c r="AP47" s="155"/>
      <c r="AQ47" s="164"/>
      <c r="AR47" s="187"/>
      <c r="AS47" s="171"/>
      <c r="AT47" s="171"/>
      <c r="AU47" s="165"/>
      <c r="AV47" s="165"/>
      <c r="AW47" s="165"/>
      <c r="BJ47" s="46"/>
      <c r="BM47" s="92"/>
      <c r="BN47" s="92"/>
      <c r="BO47" s="93"/>
      <c r="BP47" s="93"/>
      <c r="BQ47" s="93"/>
      <c r="BR47" s="93"/>
      <c r="BS47" s="93"/>
      <c r="BT47" s="93"/>
    </row>
    <row r="48" spans="1:72" x14ac:dyDescent="0.25">
      <c r="A48" s="42">
        <f>ROW()</f>
        <v>48</v>
      </c>
      <c r="B48" s="301" t="s">
        <v>375</v>
      </c>
      <c r="C48" s="302"/>
      <c r="D48" s="302"/>
      <c r="E48" s="303"/>
      <c r="F48" s="278" t="s">
        <v>338</v>
      </c>
      <c r="G48" s="279"/>
      <c r="H48" s="279"/>
      <c r="I48" s="279"/>
      <c r="J48" s="279"/>
      <c r="K48" s="279"/>
      <c r="L48" s="279"/>
      <c r="M48" s="279"/>
      <c r="N48" s="279"/>
      <c r="O48" s="279"/>
      <c r="P48" s="279"/>
      <c r="Q48" s="279"/>
      <c r="R48" s="279"/>
      <c r="S48" s="279"/>
      <c r="T48" s="279"/>
      <c r="U48" s="436" t="s">
        <v>58</v>
      </c>
      <c r="V48" s="436"/>
      <c r="W48" s="436"/>
      <c r="X48" s="436"/>
      <c r="Y48" s="436"/>
      <c r="Z48" s="436"/>
      <c r="AA48" s="436"/>
      <c r="AB48" s="436"/>
      <c r="AC48" s="436"/>
      <c r="AD48" s="437"/>
      <c r="AE48" s="429"/>
      <c r="AF48" s="430"/>
      <c r="AG48" s="430"/>
      <c r="AH48" s="430"/>
      <c r="AI48" s="430"/>
      <c r="AJ48" s="430"/>
      <c r="AK48" s="430"/>
      <c r="AL48" s="431"/>
      <c r="AM48" s="420"/>
      <c r="AP48" s="167" t="s">
        <v>58</v>
      </c>
      <c r="AQ48" s="168" t="s">
        <v>417</v>
      </c>
      <c r="AR48" s="193" t="s">
        <v>416</v>
      </c>
      <c r="AS48" s="204" t="s">
        <v>311</v>
      </c>
      <c r="AT48" s="171"/>
      <c r="AU48" s="165"/>
      <c r="AV48" s="165"/>
      <c r="AW48" s="165"/>
      <c r="BJ48" s="46"/>
      <c r="BM48" s="92"/>
      <c r="BN48" s="92"/>
      <c r="BO48" s="93"/>
      <c r="BP48" s="93"/>
      <c r="BQ48" s="93"/>
      <c r="BR48" s="93"/>
      <c r="BS48" s="93"/>
      <c r="BT48" s="93"/>
    </row>
    <row r="49" spans="1:72" x14ac:dyDescent="0.25">
      <c r="A49" s="42">
        <f>ROW()</f>
        <v>49</v>
      </c>
      <c r="B49" s="275" t="s">
        <v>376</v>
      </c>
      <c r="C49" s="276"/>
      <c r="D49" s="276"/>
      <c r="E49" s="277"/>
      <c r="F49" s="278" t="s">
        <v>297</v>
      </c>
      <c r="G49" s="279"/>
      <c r="H49" s="279"/>
      <c r="I49" s="279"/>
      <c r="J49" s="279"/>
      <c r="K49" s="279"/>
      <c r="L49" s="279"/>
      <c r="M49" s="279"/>
      <c r="N49" s="279"/>
      <c r="O49" s="279"/>
      <c r="P49" s="279"/>
      <c r="Q49" s="279"/>
      <c r="R49" s="279"/>
      <c r="S49" s="279"/>
      <c r="T49" s="279"/>
      <c r="U49" s="436" t="s">
        <v>75</v>
      </c>
      <c r="V49" s="436"/>
      <c r="W49" s="436"/>
      <c r="X49" s="436"/>
      <c r="Y49" s="436"/>
      <c r="Z49" s="436"/>
      <c r="AA49" s="436"/>
      <c r="AB49" s="436"/>
      <c r="AC49" s="436"/>
      <c r="AD49" s="437"/>
      <c r="AE49" s="429"/>
      <c r="AF49" s="430"/>
      <c r="AG49" s="430"/>
      <c r="AH49" s="430"/>
      <c r="AI49" s="430"/>
      <c r="AJ49" s="430"/>
      <c r="AK49" s="430"/>
      <c r="AL49" s="431"/>
      <c r="AM49" s="420"/>
      <c r="AP49" s="155"/>
      <c r="AQ49" s="164"/>
      <c r="AR49" s="164"/>
      <c r="AS49" s="171"/>
      <c r="AT49" s="171"/>
      <c r="AU49" s="165"/>
      <c r="AV49" s="165"/>
      <c r="AW49" s="165"/>
      <c r="BJ49" s="46"/>
      <c r="BM49" s="92"/>
      <c r="BN49" s="92"/>
      <c r="BO49" s="93"/>
      <c r="BP49" s="93"/>
      <c r="BQ49" s="93"/>
      <c r="BR49" s="93"/>
      <c r="BS49" s="93"/>
      <c r="BT49" s="93"/>
    </row>
    <row r="50" spans="1:72" s="113" customFormat="1" x14ac:dyDescent="0.25">
      <c r="A50" s="42">
        <f>ROW()</f>
        <v>50</v>
      </c>
      <c r="B50" s="307" t="s">
        <v>377</v>
      </c>
      <c r="C50" s="308"/>
      <c r="D50" s="308"/>
      <c r="E50" s="309"/>
      <c r="F50" s="265" t="s">
        <v>331</v>
      </c>
      <c r="G50" s="266"/>
      <c r="H50" s="266"/>
      <c r="I50" s="266"/>
      <c r="J50" s="266"/>
      <c r="K50" s="266"/>
      <c r="L50" s="266"/>
      <c r="M50" s="266"/>
      <c r="N50" s="266"/>
      <c r="O50" s="266"/>
      <c r="P50" s="266"/>
      <c r="Q50" s="266"/>
      <c r="R50" s="266"/>
      <c r="S50" s="266"/>
      <c r="T50" s="266"/>
      <c r="U50" s="442" t="s">
        <v>75</v>
      </c>
      <c r="V50" s="442"/>
      <c r="W50" s="442"/>
      <c r="X50" s="442"/>
      <c r="Y50" s="442"/>
      <c r="Z50" s="442"/>
      <c r="AA50" s="442"/>
      <c r="AB50" s="442"/>
      <c r="AC50" s="442"/>
      <c r="AD50" s="443"/>
      <c r="AE50" s="429"/>
      <c r="AF50" s="430"/>
      <c r="AG50" s="430"/>
      <c r="AH50" s="430"/>
      <c r="AI50" s="430"/>
      <c r="AJ50" s="430"/>
      <c r="AK50" s="430"/>
      <c r="AL50" s="431"/>
      <c r="AM50" s="420"/>
      <c r="AP50" s="155"/>
      <c r="AQ50" s="164"/>
      <c r="AR50" s="187"/>
      <c r="AS50" s="171"/>
      <c r="AT50" s="171"/>
      <c r="AU50" s="165"/>
      <c r="AV50" s="165"/>
      <c r="AW50" s="165"/>
      <c r="AX50" s="153"/>
      <c r="AY50" s="153"/>
      <c r="AZ50" s="153"/>
      <c r="BA50" s="153"/>
      <c r="BB50" s="153"/>
      <c r="BC50" s="38"/>
      <c r="BD50" s="38"/>
      <c r="BE50" s="38"/>
      <c r="BF50" s="38"/>
      <c r="BG50" s="38"/>
      <c r="BH50" s="38"/>
      <c r="BI50" s="38"/>
      <c r="BJ50" s="46"/>
      <c r="BK50" s="38"/>
      <c r="BL50" s="38"/>
      <c r="BM50" s="92"/>
      <c r="BN50" s="92"/>
      <c r="BO50" s="93"/>
      <c r="BP50" s="93"/>
      <c r="BQ50" s="93"/>
      <c r="BR50" s="93"/>
      <c r="BS50" s="93"/>
      <c r="BT50" s="93"/>
    </row>
    <row r="51" spans="1:72" s="113" customFormat="1" x14ac:dyDescent="0.25">
      <c r="A51" s="42">
        <f>ROW()</f>
        <v>51</v>
      </c>
      <c r="B51" s="248"/>
      <c r="C51" s="249"/>
      <c r="D51" s="249"/>
      <c r="E51" s="250"/>
      <c r="F51" s="257" t="s">
        <v>332</v>
      </c>
      <c r="G51" s="258"/>
      <c r="H51" s="258"/>
      <c r="I51" s="258"/>
      <c r="J51" s="258"/>
      <c r="K51" s="258"/>
      <c r="L51" s="258"/>
      <c r="M51" s="258"/>
      <c r="N51" s="258"/>
      <c r="O51" s="258"/>
      <c r="P51" s="258"/>
      <c r="Q51" s="258"/>
      <c r="R51" s="258"/>
      <c r="S51" s="258"/>
      <c r="T51" s="258"/>
      <c r="U51" s="444"/>
      <c r="V51" s="444"/>
      <c r="W51" s="444"/>
      <c r="X51" s="444"/>
      <c r="Y51" s="444"/>
      <c r="Z51" s="444"/>
      <c r="AA51" s="444"/>
      <c r="AB51" s="444"/>
      <c r="AC51" s="444"/>
      <c r="AD51" s="445"/>
      <c r="AE51" s="429"/>
      <c r="AF51" s="430"/>
      <c r="AG51" s="430"/>
      <c r="AH51" s="430"/>
      <c r="AI51" s="430"/>
      <c r="AJ51" s="430"/>
      <c r="AK51" s="430"/>
      <c r="AL51" s="431"/>
      <c r="AM51" s="420"/>
      <c r="AP51" s="155"/>
      <c r="AQ51" s="164"/>
      <c r="AR51" s="187"/>
      <c r="AS51" s="171"/>
      <c r="AT51" s="171"/>
      <c r="AU51" s="165"/>
      <c r="AV51" s="165"/>
      <c r="AW51" s="165"/>
      <c r="AX51" s="153"/>
      <c r="AY51" s="153"/>
      <c r="AZ51" s="153"/>
      <c r="BA51" s="153"/>
      <c r="BB51" s="153"/>
      <c r="BC51" s="38"/>
      <c r="BD51" s="38"/>
      <c r="BE51" s="38"/>
      <c r="BF51" s="38"/>
      <c r="BG51" s="38"/>
      <c r="BH51" s="38"/>
      <c r="BI51" s="38"/>
      <c r="BJ51" s="46"/>
      <c r="BK51" s="38"/>
      <c r="BL51" s="38"/>
      <c r="BM51" s="92"/>
      <c r="BN51" s="92"/>
      <c r="BO51" s="93"/>
      <c r="BP51" s="93"/>
      <c r="BQ51" s="93"/>
      <c r="BR51" s="93"/>
      <c r="BS51" s="93"/>
      <c r="BT51" s="93"/>
    </row>
    <row r="52" spans="1:72" x14ac:dyDescent="0.25">
      <c r="A52" s="42">
        <f>ROW()</f>
        <v>52</v>
      </c>
      <c r="B52" s="304" t="s">
        <v>330</v>
      </c>
      <c r="C52" s="305"/>
      <c r="D52" s="305"/>
      <c r="E52" s="306"/>
      <c r="F52" s="265" t="s">
        <v>387</v>
      </c>
      <c r="G52" s="266"/>
      <c r="H52" s="266"/>
      <c r="I52" s="266"/>
      <c r="J52" s="266"/>
      <c r="K52" s="266"/>
      <c r="L52" s="266"/>
      <c r="M52" s="266"/>
      <c r="N52" s="266"/>
      <c r="O52" s="266"/>
      <c r="P52" s="266"/>
      <c r="Q52" s="266"/>
      <c r="R52" s="266"/>
      <c r="S52" s="266"/>
      <c r="T52" s="266"/>
      <c r="U52" s="442" t="s">
        <v>75</v>
      </c>
      <c r="V52" s="442"/>
      <c r="W52" s="442"/>
      <c r="X52" s="442"/>
      <c r="Y52" s="442"/>
      <c r="Z52" s="442"/>
      <c r="AA52" s="442"/>
      <c r="AB52" s="442"/>
      <c r="AC52" s="442"/>
      <c r="AD52" s="443"/>
      <c r="AE52" s="429"/>
      <c r="AF52" s="430"/>
      <c r="AG52" s="430"/>
      <c r="AH52" s="430"/>
      <c r="AI52" s="430"/>
      <c r="AJ52" s="430"/>
      <c r="AK52" s="430"/>
      <c r="AL52" s="431"/>
      <c r="AM52" s="420"/>
      <c r="AP52" s="155"/>
      <c r="AQ52" s="164"/>
      <c r="AR52" s="187"/>
      <c r="AS52" s="171"/>
      <c r="AT52" s="171"/>
      <c r="AU52" s="165"/>
      <c r="AV52" s="165"/>
      <c r="AW52" s="165"/>
      <c r="BJ52" s="46"/>
      <c r="BM52" s="92"/>
      <c r="BN52" s="92"/>
      <c r="BO52" s="93"/>
      <c r="BP52" s="93"/>
      <c r="BQ52" s="93"/>
      <c r="BR52" s="93"/>
      <c r="BS52" s="93"/>
      <c r="BT52" s="93"/>
    </row>
    <row r="53" spans="1:72" x14ac:dyDescent="0.25">
      <c r="A53" s="42">
        <f>ROW()</f>
        <v>53</v>
      </c>
      <c r="B53" s="259"/>
      <c r="C53" s="260"/>
      <c r="D53" s="260"/>
      <c r="E53" s="261"/>
      <c r="F53" s="257" t="s">
        <v>388</v>
      </c>
      <c r="G53" s="258"/>
      <c r="H53" s="258"/>
      <c r="I53" s="258"/>
      <c r="J53" s="258"/>
      <c r="K53" s="258"/>
      <c r="L53" s="258"/>
      <c r="M53" s="258"/>
      <c r="N53" s="258"/>
      <c r="O53" s="258"/>
      <c r="P53" s="258"/>
      <c r="Q53" s="258"/>
      <c r="R53" s="258"/>
      <c r="S53" s="258"/>
      <c r="T53" s="258"/>
      <c r="U53" s="444"/>
      <c r="V53" s="444"/>
      <c r="W53" s="444"/>
      <c r="X53" s="444"/>
      <c r="Y53" s="444"/>
      <c r="Z53" s="444"/>
      <c r="AA53" s="444"/>
      <c r="AB53" s="444"/>
      <c r="AC53" s="444"/>
      <c r="AD53" s="445"/>
      <c r="AE53" s="429"/>
      <c r="AF53" s="430"/>
      <c r="AG53" s="430"/>
      <c r="AH53" s="430"/>
      <c r="AI53" s="430"/>
      <c r="AJ53" s="430"/>
      <c r="AK53" s="430"/>
      <c r="AL53" s="431"/>
      <c r="AM53" s="420"/>
      <c r="AP53" s="155"/>
      <c r="AQ53" s="164"/>
      <c r="AR53" s="187"/>
      <c r="AS53" s="171"/>
      <c r="AT53" s="171"/>
      <c r="AU53" s="165"/>
      <c r="AV53" s="165"/>
      <c r="AW53" s="165"/>
      <c r="BJ53" s="46"/>
      <c r="BM53" s="92"/>
      <c r="BN53" s="92"/>
      <c r="BO53" s="93"/>
      <c r="BP53" s="93"/>
      <c r="BQ53" s="93"/>
      <c r="BR53" s="93"/>
      <c r="BS53" s="93"/>
      <c r="BT53" s="93"/>
    </row>
    <row r="54" spans="1:72" ht="13.65" customHeight="1" x14ac:dyDescent="0.25">
      <c r="A54" s="42">
        <f>ROW()</f>
        <v>54</v>
      </c>
      <c r="B54" s="241">
        <v>10.1</v>
      </c>
      <c r="C54" s="242"/>
      <c r="D54" s="242"/>
      <c r="E54" s="243"/>
      <c r="F54" s="244" t="s">
        <v>307</v>
      </c>
      <c r="G54" s="245"/>
      <c r="H54" s="245"/>
      <c r="I54" s="245"/>
      <c r="J54" s="245"/>
      <c r="K54" s="245"/>
      <c r="L54" s="245"/>
      <c r="M54" s="245"/>
      <c r="N54" s="245"/>
      <c r="O54" s="245"/>
      <c r="P54" s="245"/>
      <c r="Q54" s="245"/>
      <c r="R54" s="245"/>
      <c r="S54" s="245"/>
      <c r="T54" s="245"/>
      <c r="U54" s="436" t="s">
        <v>75</v>
      </c>
      <c r="V54" s="436"/>
      <c r="W54" s="436"/>
      <c r="X54" s="436"/>
      <c r="Y54" s="436"/>
      <c r="Z54" s="436"/>
      <c r="AA54" s="436"/>
      <c r="AB54" s="436"/>
      <c r="AC54" s="436"/>
      <c r="AD54" s="437"/>
      <c r="AE54" s="429"/>
      <c r="AF54" s="430"/>
      <c r="AG54" s="430"/>
      <c r="AH54" s="430"/>
      <c r="AI54" s="430"/>
      <c r="AJ54" s="430"/>
      <c r="AK54" s="430"/>
      <c r="AL54" s="431"/>
      <c r="AM54" s="420"/>
      <c r="AP54" s="155"/>
      <c r="AQ54" s="164"/>
      <c r="AR54" s="164"/>
      <c r="AS54" s="155"/>
      <c r="AT54" s="155"/>
      <c r="AU54" s="155"/>
      <c r="AV54" s="155"/>
      <c r="AW54" s="165"/>
      <c r="BJ54" s="46"/>
      <c r="BM54" s="92"/>
      <c r="BN54" s="92"/>
      <c r="BO54" s="93"/>
      <c r="BP54" s="93"/>
      <c r="BQ54" s="93"/>
      <c r="BR54" s="93"/>
      <c r="BS54" s="93"/>
      <c r="BT54" s="93"/>
    </row>
    <row r="55" spans="1:72" ht="13.65" customHeight="1" x14ac:dyDescent="0.25">
      <c r="A55" s="42">
        <f>ROW()</f>
        <v>55</v>
      </c>
      <c r="B55" s="241">
        <v>10.199999999999999</v>
      </c>
      <c r="C55" s="242"/>
      <c r="D55" s="242"/>
      <c r="E55" s="243"/>
      <c r="F55" s="244" t="s">
        <v>333</v>
      </c>
      <c r="G55" s="245"/>
      <c r="H55" s="245"/>
      <c r="I55" s="245"/>
      <c r="J55" s="245"/>
      <c r="K55" s="245"/>
      <c r="L55" s="245"/>
      <c r="M55" s="245"/>
      <c r="N55" s="245"/>
      <c r="O55" s="245"/>
      <c r="P55" s="245"/>
      <c r="Q55" s="245"/>
      <c r="R55" s="245"/>
      <c r="S55" s="245"/>
      <c r="T55" s="245"/>
      <c r="U55" s="436" t="s">
        <v>339</v>
      </c>
      <c r="V55" s="436"/>
      <c r="W55" s="436"/>
      <c r="X55" s="436"/>
      <c r="Y55" s="436"/>
      <c r="Z55" s="436"/>
      <c r="AA55" s="436"/>
      <c r="AB55" s="436"/>
      <c r="AC55" s="436"/>
      <c r="AD55" s="437"/>
      <c r="AE55" s="429"/>
      <c r="AF55" s="430"/>
      <c r="AG55" s="430"/>
      <c r="AH55" s="430"/>
      <c r="AI55" s="430"/>
      <c r="AJ55" s="430"/>
      <c r="AK55" s="430"/>
      <c r="AL55" s="431"/>
      <c r="AM55" s="420"/>
      <c r="AP55" s="155"/>
      <c r="AQ55" s="164"/>
      <c r="AR55" s="164"/>
      <c r="AS55" s="155"/>
      <c r="AT55" s="155"/>
      <c r="AU55" s="155"/>
      <c r="AV55" s="155"/>
      <c r="AW55" s="165"/>
      <c r="BJ55" s="46"/>
      <c r="BM55" s="92"/>
      <c r="BN55" s="92"/>
      <c r="BO55" s="93"/>
      <c r="BP55" s="93"/>
      <c r="BQ55" s="93"/>
      <c r="BR55" s="93"/>
      <c r="BS55" s="93"/>
      <c r="BT55" s="93"/>
    </row>
    <row r="56" spans="1:72" ht="13.65" customHeight="1" x14ac:dyDescent="0.25">
      <c r="A56" s="42">
        <f>ROW()</f>
        <v>56</v>
      </c>
      <c r="B56" s="298"/>
      <c r="C56" s="299"/>
      <c r="D56" s="299"/>
      <c r="E56" s="300"/>
      <c r="F56" s="295" t="s">
        <v>390</v>
      </c>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429"/>
      <c r="AF56" s="430"/>
      <c r="AG56" s="430"/>
      <c r="AH56" s="430"/>
      <c r="AI56" s="430"/>
      <c r="AJ56" s="430"/>
      <c r="AK56" s="430"/>
      <c r="AL56" s="431"/>
      <c r="AM56" s="420"/>
      <c r="AP56" s="155"/>
      <c r="AQ56" s="164"/>
      <c r="AR56" s="164"/>
      <c r="AS56" s="155"/>
      <c r="AT56" s="155"/>
      <c r="AU56" s="155"/>
      <c r="AV56" s="155"/>
      <c r="AW56" s="165"/>
      <c r="BJ56" s="46"/>
      <c r="BM56" s="92"/>
      <c r="BN56" s="92"/>
      <c r="BO56" s="93"/>
      <c r="BP56" s="93"/>
      <c r="BQ56" s="93"/>
      <c r="BR56" s="93"/>
      <c r="BS56" s="93"/>
      <c r="BT56" s="93"/>
    </row>
    <row r="57" spans="1:72" ht="13.65" customHeight="1" x14ac:dyDescent="0.25">
      <c r="A57" s="42">
        <f>ROW()</f>
        <v>57</v>
      </c>
      <c r="B57" s="241">
        <v>11</v>
      </c>
      <c r="C57" s="242"/>
      <c r="D57" s="242"/>
      <c r="E57" s="243"/>
      <c r="F57" s="244" t="s">
        <v>418</v>
      </c>
      <c r="G57" s="245"/>
      <c r="H57" s="245"/>
      <c r="I57" s="245"/>
      <c r="J57" s="245"/>
      <c r="K57" s="245"/>
      <c r="L57" s="245"/>
      <c r="M57" s="245"/>
      <c r="N57" s="245"/>
      <c r="O57" s="245"/>
      <c r="P57" s="245"/>
      <c r="Q57" s="245"/>
      <c r="R57" s="245"/>
      <c r="S57" s="245"/>
      <c r="T57" s="245"/>
      <c r="U57" s="436" t="s">
        <v>75</v>
      </c>
      <c r="V57" s="436"/>
      <c r="W57" s="436"/>
      <c r="X57" s="436"/>
      <c r="Y57" s="436"/>
      <c r="Z57" s="436"/>
      <c r="AA57" s="436"/>
      <c r="AB57" s="436"/>
      <c r="AC57" s="436"/>
      <c r="AD57" s="437"/>
      <c r="AE57" s="429"/>
      <c r="AF57" s="430"/>
      <c r="AG57" s="430"/>
      <c r="AH57" s="430"/>
      <c r="AI57" s="430"/>
      <c r="AJ57" s="430"/>
      <c r="AK57" s="430"/>
      <c r="AL57" s="431"/>
      <c r="AM57" s="420"/>
      <c r="AP57" s="155"/>
      <c r="AQ57" s="155"/>
      <c r="AR57" s="155"/>
      <c r="AS57" s="155"/>
      <c r="AT57" s="155"/>
      <c r="AU57" s="155"/>
      <c r="AV57" s="155"/>
      <c r="AW57" s="165"/>
      <c r="BJ57" s="46"/>
      <c r="BM57" s="92"/>
      <c r="BN57" s="92"/>
      <c r="BO57" s="93"/>
      <c r="BP57" s="93"/>
      <c r="BQ57" s="93"/>
      <c r="BR57" s="93"/>
      <c r="BS57" s="93"/>
      <c r="BT57" s="93"/>
    </row>
    <row r="58" spans="1:72" ht="13.65" customHeight="1" x14ac:dyDescent="0.25">
      <c r="A58" s="42">
        <f>ROW()</f>
        <v>58</v>
      </c>
      <c r="B58" s="241">
        <v>11</v>
      </c>
      <c r="C58" s="242"/>
      <c r="D58" s="242"/>
      <c r="E58" s="243"/>
      <c r="F58" s="244" t="s">
        <v>301</v>
      </c>
      <c r="G58" s="245"/>
      <c r="H58" s="245"/>
      <c r="I58" s="245"/>
      <c r="J58" s="245"/>
      <c r="K58" s="245"/>
      <c r="L58" s="245"/>
      <c r="M58" s="245"/>
      <c r="N58" s="245"/>
      <c r="O58" s="245"/>
      <c r="P58" s="245"/>
      <c r="Q58" s="245"/>
      <c r="R58" s="245"/>
      <c r="S58" s="245"/>
      <c r="T58" s="245"/>
      <c r="U58" s="436" t="s">
        <v>75</v>
      </c>
      <c r="V58" s="436"/>
      <c r="W58" s="436"/>
      <c r="X58" s="436"/>
      <c r="Y58" s="436"/>
      <c r="Z58" s="436"/>
      <c r="AA58" s="436"/>
      <c r="AB58" s="436"/>
      <c r="AC58" s="436"/>
      <c r="AD58" s="437"/>
      <c r="AE58" s="429"/>
      <c r="AF58" s="430"/>
      <c r="AG58" s="430"/>
      <c r="AH58" s="430"/>
      <c r="AI58" s="430"/>
      <c r="AJ58" s="430"/>
      <c r="AK58" s="430"/>
      <c r="AL58" s="431"/>
      <c r="AM58" s="420"/>
      <c r="AP58" s="155"/>
      <c r="AQ58" s="155"/>
      <c r="AR58" s="155"/>
      <c r="AS58" s="155"/>
      <c r="AT58" s="155"/>
      <c r="AU58" s="155"/>
      <c r="AV58" s="155"/>
      <c r="AW58" s="165"/>
      <c r="BJ58" s="46"/>
      <c r="BM58" s="92"/>
      <c r="BN58" s="92"/>
      <c r="BO58" s="93"/>
      <c r="BP58" s="93"/>
      <c r="BQ58" s="93"/>
      <c r="BR58" s="93"/>
      <c r="BS58" s="93"/>
      <c r="BT58" s="93"/>
    </row>
    <row r="59" spans="1:72" ht="13.65" customHeight="1" x14ac:dyDescent="0.25">
      <c r="A59" s="42">
        <f>ROW()</f>
        <v>59</v>
      </c>
      <c r="B59" s="241"/>
      <c r="C59" s="242"/>
      <c r="D59" s="242"/>
      <c r="E59" s="243"/>
      <c r="F59" s="244" t="s">
        <v>305</v>
      </c>
      <c r="G59" s="245"/>
      <c r="H59" s="245"/>
      <c r="I59" s="245"/>
      <c r="J59" s="245"/>
      <c r="K59" s="245"/>
      <c r="L59" s="245"/>
      <c r="M59" s="245"/>
      <c r="N59" s="245"/>
      <c r="O59" s="245"/>
      <c r="P59" s="245"/>
      <c r="Q59" s="245"/>
      <c r="R59" s="245"/>
      <c r="S59" s="245"/>
      <c r="T59" s="245"/>
      <c r="U59" s="436" t="s">
        <v>75</v>
      </c>
      <c r="V59" s="436"/>
      <c r="W59" s="436"/>
      <c r="X59" s="436"/>
      <c r="Y59" s="436"/>
      <c r="Z59" s="436"/>
      <c r="AA59" s="436"/>
      <c r="AB59" s="436"/>
      <c r="AC59" s="436"/>
      <c r="AD59" s="437"/>
      <c r="AE59" s="429"/>
      <c r="AF59" s="430"/>
      <c r="AG59" s="430"/>
      <c r="AH59" s="430"/>
      <c r="AI59" s="430"/>
      <c r="AJ59" s="430"/>
      <c r="AK59" s="430"/>
      <c r="AL59" s="431"/>
      <c r="AM59" s="420"/>
      <c r="AP59" s="155"/>
      <c r="AQ59" s="155"/>
      <c r="AR59" s="155"/>
      <c r="AS59" s="155"/>
      <c r="AT59" s="155"/>
      <c r="AU59" s="155"/>
      <c r="AV59" s="155"/>
      <c r="AW59" s="165"/>
      <c r="BJ59" s="46"/>
      <c r="BM59" s="92"/>
      <c r="BN59" s="92"/>
      <c r="BO59" s="93"/>
      <c r="BP59" s="93"/>
      <c r="BQ59" s="93"/>
      <c r="BR59" s="93"/>
      <c r="BS59" s="93"/>
      <c r="BT59" s="93"/>
    </row>
    <row r="60" spans="1:72" ht="13.65" customHeight="1" x14ac:dyDescent="0.25">
      <c r="A60" s="42">
        <f>ROW()</f>
        <v>60</v>
      </c>
      <c r="B60" s="241"/>
      <c r="C60" s="242"/>
      <c r="D60" s="242"/>
      <c r="E60" s="243"/>
      <c r="F60" s="244" t="s">
        <v>306</v>
      </c>
      <c r="G60" s="245"/>
      <c r="H60" s="245"/>
      <c r="I60" s="245"/>
      <c r="J60" s="245"/>
      <c r="K60" s="245"/>
      <c r="L60" s="245"/>
      <c r="M60" s="245"/>
      <c r="N60" s="245"/>
      <c r="O60" s="245"/>
      <c r="P60" s="245"/>
      <c r="Q60" s="245"/>
      <c r="R60" s="245"/>
      <c r="S60" s="245"/>
      <c r="T60" s="245"/>
      <c r="U60" s="436" t="s">
        <v>75</v>
      </c>
      <c r="V60" s="436"/>
      <c r="W60" s="436"/>
      <c r="X60" s="436"/>
      <c r="Y60" s="436"/>
      <c r="Z60" s="436"/>
      <c r="AA60" s="436"/>
      <c r="AB60" s="436"/>
      <c r="AC60" s="436"/>
      <c r="AD60" s="437"/>
      <c r="AE60" s="429"/>
      <c r="AF60" s="430"/>
      <c r="AG60" s="430"/>
      <c r="AH60" s="430"/>
      <c r="AI60" s="430"/>
      <c r="AJ60" s="430"/>
      <c r="AK60" s="430"/>
      <c r="AL60" s="431"/>
      <c r="AM60" s="420"/>
      <c r="AP60" s="155"/>
      <c r="AQ60" s="155"/>
      <c r="AR60" s="155"/>
      <c r="AS60" s="155"/>
      <c r="AT60" s="155"/>
      <c r="AU60" s="155"/>
      <c r="AV60" s="155"/>
      <c r="AW60" s="165"/>
      <c r="BJ60" s="46"/>
      <c r="BM60" s="92"/>
      <c r="BN60" s="92"/>
      <c r="BO60" s="93"/>
      <c r="BP60" s="93"/>
      <c r="BQ60" s="93"/>
      <c r="BR60" s="93"/>
      <c r="BS60" s="93"/>
      <c r="BT60" s="93"/>
    </row>
    <row r="61" spans="1:72" ht="13.65" customHeight="1" x14ac:dyDescent="0.25">
      <c r="A61" s="42">
        <f>ROW()</f>
        <v>61</v>
      </c>
      <c r="B61" s="296"/>
      <c r="C61" s="297"/>
      <c r="D61" s="297"/>
      <c r="E61" s="297"/>
      <c r="F61" s="295" t="s">
        <v>302</v>
      </c>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434"/>
      <c r="AF61" s="434"/>
      <c r="AG61" s="434"/>
      <c r="AH61" s="434"/>
      <c r="AI61" s="434"/>
      <c r="AJ61" s="434"/>
      <c r="AK61" s="434"/>
      <c r="AL61" s="435"/>
      <c r="AM61" s="420"/>
      <c r="AP61" s="155"/>
      <c r="AQ61" s="155"/>
      <c r="AR61" s="155"/>
      <c r="AS61" s="155"/>
      <c r="AT61" s="155"/>
      <c r="AU61" s="155"/>
      <c r="AV61" s="155"/>
      <c r="AW61" s="165"/>
      <c r="BJ61" s="46"/>
      <c r="BM61" s="92"/>
      <c r="BN61" s="92"/>
      <c r="BO61" s="93"/>
      <c r="BP61" s="93"/>
      <c r="BQ61" s="93"/>
      <c r="BR61" s="93"/>
      <c r="BS61" s="93"/>
      <c r="BT61" s="93"/>
    </row>
    <row r="62" spans="1:72" ht="13.65" customHeight="1" thickBot="1" x14ac:dyDescent="0.3">
      <c r="A62" s="42">
        <f>ROW()</f>
        <v>62</v>
      </c>
      <c r="B62" s="241" t="s">
        <v>386</v>
      </c>
      <c r="C62" s="242"/>
      <c r="D62" s="242"/>
      <c r="E62" s="243"/>
      <c r="F62" s="244" t="s">
        <v>304</v>
      </c>
      <c r="G62" s="245"/>
      <c r="H62" s="245"/>
      <c r="I62" s="245"/>
      <c r="J62" s="245"/>
      <c r="K62" s="245"/>
      <c r="L62" s="245"/>
      <c r="M62" s="245"/>
      <c r="N62" s="245"/>
      <c r="O62" s="245"/>
      <c r="P62" s="245"/>
      <c r="Q62" s="245"/>
      <c r="R62" s="245"/>
      <c r="S62" s="245"/>
      <c r="T62" s="245"/>
      <c r="U62" s="446" t="s">
        <v>58</v>
      </c>
      <c r="V62" s="446"/>
      <c r="W62" s="446"/>
      <c r="X62" s="446"/>
      <c r="Y62" s="446"/>
      <c r="Z62" s="446"/>
      <c r="AA62" s="446"/>
      <c r="AB62" s="446"/>
      <c r="AC62" s="446"/>
      <c r="AD62" s="447"/>
      <c r="AE62" s="429"/>
      <c r="AF62" s="430"/>
      <c r="AG62" s="430"/>
      <c r="AH62" s="430"/>
      <c r="AI62" s="430"/>
      <c r="AJ62" s="430"/>
      <c r="AK62" s="430"/>
      <c r="AL62" s="431"/>
      <c r="AM62" s="420"/>
      <c r="AP62" s="167" t="s">
        <v>58</v>
      </c>
      <c r="AQ62" s="168" t="s">
        <v>340</v>
      </c>
      <c r="AR62" s="168" t="s">
        <v>303</v>
      </c>
      <c r="AS62" s="155"/>
      <c r="AT62" s="155"/>
      <c r="AU62" s="155"/>
      <c r="AV62" s="155"/>
      <c r="AW62" s="165"/>
      <c r="BJ62" s="46"/>
      <c r="BM62" s="92"/>
      <c r="BN62" s="92"/>
      <c r="BO62" s="93"/>
      <c r="BP62" s="93"/>
      <c r="BQ62" s="93"/>
      <c r="BR62" s="93"/>
      <c r="BS62" s="93"/>
      <c r="BT62" s="93"/>
    </row>
    <row r="63" spans="1:72"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13</v>
      </c>
      <c r="AH63" s="256"/>
      <c r="AI63" s="256"/>
      <c r="AJ63" s="256"/>
      <c r="AK63" s="256"/>
      <c r="AL63" s="423">
        <f>total_page</f>
        <v>7</v>
      </c>
      <c r="AM63" s="424"/>
    </row>
  </sheetData>
  <sheetProtection algorithmName="SHA-512" hashValue="7d8GGeIi+QBPCCLkF2keu57m87cV2YpBbXC4bCj26hZbeoWrbjrnN3twVjdlOzscpY59UXEBnh8JacNFUoySLQ==" saltValue="8Mm6XIZ0YIRsI8N7z0tacw==" spinCount="100000" sheet="1" objects="1" scenarios="1"/>
  <dataConsolidate/>
  <mergeCells count="260">
    <mergeCell ref="AE32:AL32"/>
    <mergeCell ref="AE48:AL48"/>
    <mergeCell ref="AE51:AL51"/>
    <mergeCell ref="AE55:AL55"/>
    <mergeCell ref="F4:T4"/>
    <mergeCell ref="U4:AD4"/>
    <mergeCell ref="AE4:AL4"/>
    <mergeCell ref="B54:E54"/>
    <mergeCell ref="F54:T54"/>
    <mergeCell ref="U54:AD54"/>
    <mergeCell ref="AE54:AL54"/>
    <mergeCell ref="F46:AD46"/>
    <mergeCell ref="B46:E46"/>
    <mergeCell ref="AE46:AL46"/>
    <mergeCell ref="F31:T31"/>
    <mergeCell ref="F32:T32"/>
    <mergeCell ref="U31:AD31"/>
    <mergeCell ref="U32:AD32"/>
    <mergeCell ref="U45:AD45"/>
    <mergeCell ref="F45:T45"/>
    <mergeCell ref="U7:AD7"/>
    <mergeCell ref="AE7:AL7"/>
    <mergeCell ref="B8:E8"/>
    <mergeCell ref="F8:T8"/>
    <mergeCell ref="U8:AD8"/>
    <mergeCell ref="AE8:AL8"/>
    <mergeCell ref="F5:AD5"/>
    <mergeCell ref="U11:AD11"/>
    <mergeCell ref="B61:E61"/>
    <mergeCell ref="AE61:AL61"/>
    <mergeCell ref="B56:E56"/>
    <mergeCell ref="AE56:AL56"/>
    <mergeCell ref="F47:T47"/>
    <mergeCell ref="U50:AD51"/>
    <mergeCell ref="F55:T55"/>
    <mergeCell ref="B55:E55"/>
    <mergeCell ref="B48:E48"/>
    <mergeCell ref="F48:T48"/>
    <mergeCell ref="U48:AD48"/>
    <mergeCell ref="U55:AD55"/>
    <mergeCell ref="U47:AD47"/>
    <mergeCell ref="B52:E52"/>
    <mergeCell ref="B59:E59"/>
    <mergeCell ref="B57:E57"/>
    <mergeCell ref="B58:E58"/>
    <mergeCell ref="AE58:AL58"/>
    <mergeCell ref="B50:E50"/>
    <mergeCell ref="F50:T50"/>
    <mergeCell ref="F62:T62"/>
    <mergeCell ref="U35:AD36"/>
    <mergeCell ref="F51:T51"/>
    <mergeCell ref="AE62:AL62"/>
    <mergeCell ref="AE21:AL21"/>
    <mergeCell ref="AE23:AL23"/>
    <mergeCell ref="AE52:AL52"/>
    <mergeCell ref="AE47:AL47"/>
    <mergeCell ref="AE35:AL35"/>
    <mergeCell ref="AE36:AL36"/>
    <mergeCell ref="AE43:AL43"/>
    <mergeCell ref="AE25:AL25"/>
    <mergeCell ref="F52:T52"/>
    <mergeCell ref="F59:T59"/>
    <mergeCell ref="U59:AD59"/>
    <mergeCell ref="AE59:AL59"/>
    <mergeCell ref="F57:T57"/>
    <mergeCell ref="U57:AD57"/>
    <mergeCell ref="AE57:AL57"/>
    <mergeCell ref="F58:T58"/>
    <mergeCell ref="U58:AD58"/>
    <mergeCell ref="F56:AD56"/>
    <mergeCell ref="F61:AD61"/>
    <mergeCell ref="AE24:AL24"/>
    <mergeCell ref="B1:AL1"/>
    <mergeCell ref="B2:J2"/>
    <mergeCell ref="K2:AL2"/>
    <mergeCell ref="B3:J3"/>
    <mergeCell ref="K3:AL3"/>
    <mergeCell ref="B4:E4"/>
    <mergeCell ref="U25:AD25"/>
    <mergeCell ref="F25:T25"/>
    <mergeCell ref="F26:T26"/>
    <mergeCell ref="F11:T11"/>
    <mergeCell ref="F13:R13"/>
    <mergeCell ref="AE22:AL22"/>
    <mergeCell ref="B23:E23"/>
    <mergeCell ref="F22:N22"/>
    <mergeCell ref="O22:T22"/>
    <mergeCell ref="O23:T23"/>
    <mergeCell ref="F23:N23"/>
    <mergeCell ref="F20:N20"/>
    <mergeCell ref="F21:N21"/>
    <mergeCell ref="O20:T20"/>
    <mergeCell ref="O21:T21"/>
    <mergeCell ref="U21:AA21"/>
    <mergeCell ref="B5:E5"/>
    <mergeCell ref="F7:T7"/>
    <mergeCell ref="AE11:AL11"/>
    <mergeCell ref="B12:E12"/>
    <mergeCell ref="F12:T12"/>
    <mergeCell ref="U12:AA12"/>
    <mergeCell ref="AB12:AD12"/>
    <mergeCell ref="AE12:AL12"/>
    <mergeCell ref="B9:E9"/>
    <mergeCell ref="F9:T9"/>
    <mergeCell ref="U9:AD9"/>
    <mergeCell ref="AE9:AL9"/>
    <mergeCell ref="B10:E10"/>
    <mergeCell ref="F10:T10"/>
    <mergeCell ref="U10:AD10"/>
    <mergeCell ref="AE10:AL10"/>
    <mergeCell ref="B11:E11"/>
    <mergeCell ref="B15:E15"/>
    <mergeCell ref="S15:U15"/>
    <mergeCell ref="V15:X15"/>
    <mergeCell ref="Y15:AA15"/>
    <mergeCell ref="AB15:AD15"/>
    <mergeCell ref="AE15:AL15"/>
    <mergeCell ref="S13:U13"/>
    <mergeCell ref="V13:X13"/>
    <mergeCell ref="Y13:AA13"/>
    <mergeCell ref="AE13:AL13"/>
    <mergeCell ref="B14:E14"/>
    <mergeCell ref="S14:U14"/>
    <mergeCell ref="V14:X14"/>
    <mergeCell ref="Y14:AA14"/>
    <mergeCell ref="AB14:AD14"/>
    <mergeCell ref="AE14:AL14"/>
    <mergeCell ref="V16:X16"/>
    <mergeCell ref="Y16:AA16"/>
    <mergeCell ref="AB16:AD16"/>
    <mergeCell ref="AE16:AL16"/>
    <mergeCell ref="B17:E17"/>
    <mergeCell ref="F17:T17"/>
    <mergeCell ref="V17:X17"/>
    <mergeCell ref="Y17:AA17"/>
    <mergeCell ref="AB17:AD17"/>
    <mergeCell ref="AE17:AL17"/>
    <mergeCell ref="AE19:AL19"/>
    <mergeCell ref="B20:E20"/>
    <mergeCell ref="U20:AA20"/>
    <mergeCell ref="AB20:AD20"/>
    <mergeCell ref="AE20:AL20"/>
    <mergeCell ref="B18:E18"/>
    <mergeCell ref="F18:T18"/>
    <mergeCell ref="V18:X18"/>
    <mergeCell ref="Y18:AA18"/>
    <mergeCell ref="AB18:AD18"/>
    <mergeCell ref="AE18:AL18"/>
    <mergeCell ref="B22:E22"/>
    <mergeCell ref="U22:AA22"/>
    <mergeCell ref="AB22:AD22"/>
    <mergeCell ref="B24:E24"/>
    <mergeCell ref="B25:E25"/>
    <mergeCell ref="F24:AD24"/>
    <mergeCell ref="B19:E19"/>
    <mergeCell ref="F19:T19"/>
    <mergeCell ref="U19:AA19"/>
    <mergeCell ref="AB19:AD19"/>
    <mergeCell ref="U23:AA23"/>
    <mergeCell ref="AB21:AD21"/>
    <mergeCell ref="AB23:AD23"/>
    <mergeCell ref="B26:E26"/>
    <mergeCell ref="AE26:AL26"/>
    <mergeCell ref="B29:E29"/>
    <mergeCell ref="F29:T29"/>
    <mergeCell ref="U29:AA29"/>
    <mergeCell ref="AB29:AD29"/>
    <mergeCell ref="AE29:AL29"/>
    <mergeCell ref="F27:T27"/>
    <mergeCell ref="U26:AD26"/>
    <mergeCell ref="U27:AD27"/>
    <mergeCell ref="U28:AD28"/>
    <mergeCell ref="F28:T28"/>
    <mergeCell ref="B27:E27"/>
    <mergeCell ref="B28:E28"/>
    <mergeCell ref="AE27:AL27"/>
    <mergeCell ref="AE28:AL28"/>
    <mergeCell ref="AE50:AL50"/>
    <mergeCell ref="B33:E33"/>
    <mergeCell ref="F33:T33"/>
    <mergeCell ref="U33:AD33"/>
    <mergeCell ref="AE33:AL33"/>
    <mergeCell ref="B34:E34"/>
    <mergeCell ref="F34:T34"/>
    <mergeCell ref="U34:AD34"/>
    <mergeCell ref="AE34:AL34"/>
    <mergeCell ref="B36:E36"/>
    <mergeCell ref="B47:E47"/>
    <mergeCell ref="B45:E45"/>
    <mergeCell ref="B49:E49"/>
    <mergeCell ref="F49:T49"/>
    <mergeCell ref="U49:AD49"/>
    <mergeCell ref="U42:AD42"/>
    <mergeCell ref="AE42:AL42"/>
    <mergeCell ref="AE39:AL39"/>
    <mergeCell ref="B40:E40"/>
    <mergeCell ref="F40:T40"/>
    <mergeCell ref="U40:AD40"/>
    <mergeCell ref="AE40:AL40"/>
    <mergeCell ref="B42:E42"/>
    <mergeCell ref="F42:T42"/>
    <mergeCell ref="U37:AD37"/>
    <mergeCell ref="AE37:AL37"/>
    <mergeCell ref="B38:E38"/>
    <mergeCell ref="F38:T38"/>
    <mergeCell ref="U38:AA38"/>
    <mergeCell ref="AB38:AD38"/>
    <mergeCell ref="AE38:AL38"/>
    <mergeCell ref="B44:E44"/>
    <mergeCell ref="F44:T44"/>
    <mergeCell ref="U44:AD44"/>
    <mergeCell ref="AE44:AL44"/>
    <mergeCell ref="AE53:AL53"/>
    <mergeCell ref="B53:E53"/>
    <mergeCell ref="B30:E30"/>
    <mergeCell ref="F30:T30"/>
    <mergeCell ref="U30:AD30"/>
    <mergeCell ref="AE30:AL30"/>
    <mergeCell ref="B31:E31"/>
    <mergeCell ref="AE31:AL31"/>
    <mergeCell ref="B6:E6"/>
    <mergeCell ref="B7:E7"/>
    <mergeCell ref="B13:E13"/>
    <mergeCell ref="B16:E16"/>
    <mergeCell ref="B21:E21"/>
    <mergeCell ref="AE49:AL49"/>
    <mergeCell ref="F43:T43"/>
    <mergeCell ref="U43:AD43"/>
    <mergeCell ref="B35:E35"/>
    <mergeCell ref="F35:T35"/>
    <mergeCell ref="B39:E39"/>
    <mergeCell ref="F39:T39"/>
    <mergeCell ref="U39:AD39"/>
    <mergeCell ref="AE45:AL45"/>
    <mergeCell ref="B37:E37"/>
    <mergeCell ref="F37:T37"/>
    <mergeCell ref="B43:E43"/>
    <mergeCell ref="B60:E60"/>
    <mergeCell ref="F60:T60"/>
    <mergeCell ref="U60:AD60"/>
    <mergeCell ref="AE60:AL60"/>
    <mergeCell ref="B51:E51"/>
    <mergeCell ref="AL63:AM63"/>
    <mergeCell ref="F6:T6"/>
    <mergeCell ref="U6:AD6"/>
    <mergeCell ref="AE6:AL6"/>
    <mergeCell ref="F36:T36"/>
    <mergeCell ref="B63:J63"/>
    <mergeCell ref="K63:Y63"/>
    <mergeCell ref="Z63:AB63"/>
    <mergeCell ref="AC63:AF63"/>
    <mergeCell ref="AG63:AK63"/>
    <mergeCell ref="B62:E62"/>
    <mergeCell ref="U62:AD62"/>
    <mergeCell ref="B41:E41"/>
    <mergeCell ref="F41:T41"/>
    <mergeCell ref="U41:AD41"/>
    <mergeCell ref="AE41:AL41"/>
    <mergeCell ref="F53:T53"/>
    <mergeCell ref="U52:AD53"/>
  </mergeCells>
  <dataValidations count="16">
    <dataValidation type="list" allowBlank="1" showInputMessage="1" showErrorMessage="1" sqref="U11:AD11" xr:uid="{00000000-0002-0000-0300-000000000000}">
      <formula1>$AP$11:$AR$11</formula1>
    </dataValidation>
    <dataValidation type="list" allowBlank="1" showInputMessage="1" showErrorMessage="1" sqref="U62:AD62" xr:uid="{00000000-0002-0000-0300-000001000000}">
      <formula1>$AP$62:$AR$62</formula1>
    </dataValidation>
    <dataValidation type="list" allowBlank="1" showInputMessage="1" showErrorMessage="1" sqref="U26" xr:uid="{00000000-0002-0000-0300-000002000000}">
      <formula1>$AP$26:$AR$26</formula1>
    </dataValidation>
    <dataValidation type="list" allowBlank="1" showInputMessage="1" showErrorMessage="1" sqref="U7:AD7" xr:uid="{00000000-0002-0000-0300-000003000000}">
      <formula1>$AP$7:$AR$7</formula1>
    </dataValidation>
    <dataValidation type="list" allowBlank="1" showInputMessage="1" showErrorMessage="1" sqref="U31:AD31" xr:uid="{00000000-0002-0000-0300-000004000000}">
      <formula1>$AP$31:$AU$31</formula1>
    </dataValidation>
    <dataValidation type="list" allowBlank="1" showInputMessage="1" showErrorMessage="1" sqref="U10:AD10" xr:uid="{00000000-0002-0000-0300-000005000000}">
      <formula1>$AP$10:$AS$10</formula1>
    </dataValidation>
    <dataValidation type="list" allowBlank="1" showInputMessage="1" showErrorMessage="1" sqref="U30:AD30" xr:uid="{00000000-0002-0000-0300-000006000000}">
      <formula1>$AP$30:$AR$30</formula1>
    </dataValidation>
    <dataValidation type="list" allowBlank="1" showInputMessage="1" showErrorMessage="1" sqref="U34:AD34" xr:uid="{00000000-0002-0000-0300-000007000000}">
      <formula1>$AP$34:$AT$34</formula1>
    </dataValidation>
    <dataValidation type="list" allowBlank="1" showInputMessage="1" showErrorMessage="1" sqref="U33:AD33" xr:uid="{00000000-0002-0000-0300-000008000000}">
      <formula1>$AP$33:$AS$33</formula1>
    </dataValidation>
    <dataValidation type="list" allowBlank="1" showInputMessage="1" showErrorMessage="1" sqref="U45:AD45" xr:uid="{00000000-0002-0000-0300-000009000000}">
      <formula1>$AP$45:$AS$45</formula1>
    </dataValidation>
    <dataValidation type="list" allowBlank="1" showInputMessage="1" showErrorMessage="1" sqref="U6:AD6" xr:uid="{00000000-0002-0000-0300-00000B000000}">
      <formula1>$AP$6:$AR$6</formula1>
    </dataValidation>
    <dataValidation type="list" allowBlank="1" showInputMessage="1" showErrorMessage="1" sqref="U32:AD32" xr:uid="{00000000-0002-0000-0300-00000C000000}">
      <formula1>$AP$32:$AU$32</formula1>
    </dataValidation>
    <dataValidation type="list" allowBlank="1" showInputMessage="1" showErrorMessage="1" sqref="U27:AD27" xr:uid="{00000000-0002-0000-0300-00000D000000}">
      <formula1>$AP$27:$AR$27</formula1>
    </dataValidation>
    <dataValidation type="list" allowBlank="1" showInputMessage="1" showErrorMessage="1" sqref="U28:AD28" xr:uid="{00000000-0002-0000-0300-00000E000000}">
      <formula1>$AP$28:$AR$28</formula1>
    </dataValidation>
    <dataValidation type="list" allowBlank="1" showInputMessage="1" showErrorMessage="1" sqref="U48:AD48" xr:uid="{00000000-0002-0000-0300-000011000000}">
      <formula1>$AP$48:$AS$48</formula1>
    </dataValidation>
    <dataValidation type="list" allowBlank="1" showInputMessage="1" showErrorMessage="1" sqref="AB45:AD45" xr:uid="{00000000-0002-0000-0300-00000A000000}">
      <formula1>$AP$38:$AT$38</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BT63"/>
  <sheetViews>
    <sheetView showGridLines="0" zoomScale="85" zoomScaleNormal="85" zoomScaleSheetLayoutView="115"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2.6640625" hidden="1" customWidth="1"/>
    <col min="42" max="42" width="9.109375" style="153" hidden="1" customWidth="1"/>
    <col min="43" max="47" width="24.33203125" style="153" hidden="1" customWidth="1"/>
    <col min="48" max="49" width="24.33203125" hidden="1" customWidth="1"/>
    <col min="50" max="59" width="24.33203125" customWidth="1"/>
    <col min="60" max="64" width="24.33203125" style="38" customWidth="1"/>
    <col min="65" max="66" width="5.88671875" style="115" customWidth="1"/>
    <col min="67" max="72" width="5.88671875" style="116" customWidth="1"/>
  </cols>
  <sheetData>
    <row r="1" spans="1:72" ht="27.6" customHeight="1" thickBot="1" x14ac:dyDescent="0.3">
      <c r="A1" s="195" t="s">
        <v>0</v>
      </c>
      <c r="B1" s="288" t="s">
        <v>410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H1" s="40"/>
      <c r="BI1" s="40"/>
      <c r="BJ1" s="40"/>
      <c r="BK1" s="40"/>
      <c r="BM1" s="92"/>
      <c r="BN1" s="92"/>
      <c r="BO1" s="93"/>
      <c r="BP1" s="93"/>
      <c r="BQ1" s="93"/>
      <c r="BR1" s="93"/>
      <c r="BS1" s="93"/>
      <c r="BT1" s="93"/>
    </row>
    <row r="2" spans="1:72" ht="13.65" customHeight="1" x14ac:dyDescent="0.25">
      <c r="A2" s="41">
        <f>ROW()</f>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M2" s="92"/>
      <c r="BN2" s="92"/>
      <c r="BO2" s="93"/>
      <c r="BP2" s="93"/>
      <c r="BQ2" s="93"/>
      <c r="BR2" s="93"/>
      <c r="BS2" s="93"/>
      <c r="BT2" s="93"/>
    </row>
    <row r="3" spans="1:72" ht="13.65" customHeight="1" x14ac:dyDescent="0.25">
      <c r="A3" s="42">
        <f>ROW()</f>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P3" s="164" t="s">
        <v>105</v>
      </c>
      <c r="BM3" s="92"/>
      <c r="BN3" s="92"/>
      <c r="BO3" s="93"/>
      <c r="BP3" s="93"/>
      <c r="BQ3" s="93"/>
      <c r="BR3" s="93"/>
      <c r="BS3" s="93"/>
      <c r="BT3" s="93"/>
    </row>
    <row r="4" spans="1:72" ht="13.65" customHeight="1" x14ac:dyDescent="0.25">
      <c r="A4" s="42">
        <f>ROW()</f>
        <v>4</v>
      </c>
      <c r="B4" s="333" t="s">
        <v>106</v>
      </c>
      <c r="C4" s="334"/>
      <c r="D4" s="334"/>
      <c r="E4" s="334"/>
      <c r="F4" s="94" t="s">
        <v>74</v>
      </c>
      <c r="G4" s="95"/>
      <c r="H4" s="95"/>
      <c r="I4" s="95"/>
      <c r="J4" s="95"/>
      <c r="K4" s="95"/>
      <c r="L4" s="95"/>
      <c r="M4" s="95"/>
      <c r="N4" s="95"/>
      <c r="O4" s="95"/>
      <c r="P4" s="95"/>
      <c r="Q4" s="95"/>
      <c r="R4" s="95"/>
      <c r="S4" s="95"/>
      <c r="T4" s="311" t="s">
        <v>73</v>
      </c>
      <c r="U4" s="311"/>
      <c r="V4" s="311"/>
      <c r="W4" s="311"/>
      <c r="X4" s="311"/>
      <c r="Y4" s="311"/>
      <c r="Z4" s="311"/>
      <c r="AA4" s="311"/>
      <c r="AB4" s="311"/>
      <c r="AC4" s="311"/>
      <c r="AD4" s="312"/>
      <c r="AE4" s="94" t="s">
        <v>57</v>
      </c>
      <c r="AF4" s="95"/>
      <c r="AG4" s="95"/>
      <c r="AH4" s="95"/>
      <c r="AI4" s="95"/>
      <c r="AJ4" s="95"/>
      <c r="AK4" s="95"/>
      <c r="AL4" s="96"/>
      <c r="AM4" s="420"/>
      <c r="AP4" s="164"/>
      <c r="BM4" s="92"/>
      <c r="BN4" s="92"/>
      <c r="BO4" s="93"/>
      <c r="BP4" s="93"/>
      <c r="BQ4" s="93"/>
      <c r="BR4" s="93"/>
      <c r="BS4" s="93"/>
      <c r="BT4" s="93"/>
    </row>
    <row r="5" spans="1:72" ht="13.65" customHeight="1" x14ac:dyDescent="0.25">
      <c r="A5" s="42">
        <f>ROW()</f>
        <v>5</v>
      </c>
      <c r="B5" s="320"/>
      <c r="C5" s="284"/>
      <c r="D5" s="284"/>
      <c r="E5" s="284"/>
      <c r="F5" s="284" t="s">
        <v>136</v>
      </c>
      <c r="G5" s="284"/>
      <c r="H5" s="284"/>
      <c r="I5" s="284"/>
      <c r="J5" s="284"/>
      <c r="K5" s="284"/>
      <c r="L5" s="284"/>
      <c r="M5" s="284"/>
      <c r="N5" s="284"/>
      <c r="O5" s="284"/>
      <c r="P5" s="284"/>
      <c r="Q5" s="284"/>
      <c r="R5" s="284"/>
      <c r="S5" s="284"/>
      <c r="T5" s="284"/>
      <c r="U5" s="284"/>
      <c r="V5" s="284"/>
      <c r="W5" s="284"/>
      <c r="X5" s="284"/>
      <c r="Y5" s="284"/>
      <c r="Z5" s="284"/>
      <c r="AA5" s="284"/>
      <c r="AB5" s="284"/>
      <c r="AC5" s="284"/>
      <c r="AD5" s="284"/>
      <c r="AE5" s="97"/>
      <c r="AF5" s="97"/>
      <c r="AG5" s="97"/>
      <c r="AH5" s="97"/>
      <c r="AI5" s="97"/>
      <c r="AJ5" s="97"/>
      <c r="AK5" s="97"/>
      <c r="AL5" s="98"/>
      <c r="AM5" s="420"/>
      <c r="AO5" s="44"/>
      <c r="AP5" s="155"/>
      <c r="AQ5" s="155"/>
      <c r="AR5" s="155"/>
      <c r="AS5" s="155"/>
      <c r="AT5" s="155"/>
      <c r="AU5" s="155"/>
      <c r="AV5" s="10"/>
      <c r="BG5" s="38"/>
      <c r="BI5" s="46"/>
      <c r="BL5" s="92"/>
      <c r="BM5" s="92"/>
      <c r="BN5" s="93"/>
      <c r="BO5" s="93"/>
      <c r="BP5" s="93"/>
      <c r="BQ5" s="93"/>
      <c r="BR5" s="93"/>
      <c r="BS5" s="93"/>
      <c r="BT5"/>
    </row>
    <row r="6" spans="1:72" ht="13.65" customHeight="1" x14ac:dyDescent="0.25">
      <c r="A6" s="42">
        <f>ROW()</f>
        <v>6</v>
      </c>
      <c r="B6" s="241" t="s">
        <v>391</v>
      </c>
      <c r="C6" s="242"/>
      <c r="D6" s="242"/>
      <c r="E6" s="243"/>
      <c r="F6" s="244" t="s">
        <v>392</v>
      </c>
      <c r="G6" s="245"/>
      <c r="H6" s="245"/>
      <c r="I6" s="245"/>
      <c r="J6" s="245"/>
      <c r="K6" s="245"/>
      <c r="L6" s="245"/>
      <c r="M6" s="245"/>
      <c r="N6" s="245"/>
      <c r="O6" s="245"/>
      <c r="P6" s="245"/>
      <c r="Q6" s="245"/>
      <c r="R6" s="245"/>
      <c r="S6" s="245"/>
      <c r="T6" s="457" t="s">
        <v>75</v>
      </c>
      <c r="U6" s="457"/>
      <c r="V6" s="457"/>
      <c r="W6" s="457"/>
      <c r="X6" s="457"/>
      <c r="Y6" s="457"/>
      <c r="Z6" s="457"/>
      <c r="AA6" s="457"/>
      <c r="AB6" s="267" t="str">
        <f>IF(units="Select","",AS6)</f>
        <v/>
      </c>
      <c r="AC6" s="267"/>
      <c r="AD6" s="268"/>
      <c r="AE6" s="426"/>
      <c r="AF6" s="427"/>
      <c r="AG6" s="427"/>
      <c r="AH6" s="427"/>
      <c r="AI6" s="427"/>
      <c r="AJ6" s="427"/>
      <c r="AK6" s="427"/>
      <c r="AL6" s="428"/>
      <c r="AM6" s="420"/>
      <c r="AP6" s="179"/>
      <c r="AQ6" s="168" t="s">
        <v>72</v>
      </c>
      <c r="AR6" s="168" t="s">
        <v>71</v>
      </c>
      <c r="AS6" s="182" t="str">
        <f>IF(units=unit_usc,AR6,AQ6)</f>
        <v>kg</v>
      </c>
      <c r="AT6" s="164"/>
      <c r="AU6" s="165"/>
      <c r="AV6" s="10"/>
      <c r="BG6" s="38"/>
      <c r="BI6" s="46"/>
      <c r="BL6" s="92"/>
      <c r="BM6" s="92"/>
      <c r="BN6" s="93"/>
      <c r="BO6" s="93"/>
      <c r="BP6" s="93"/>
      <c r="BQ6" s="93"/>
      <c r="BR6" s="93"/>
      <c r="BS6" s="93"/>
      <c r="BT6"/>
    </row>
    <row r="7" spans="1:72" ht="13.65" customHeight="1" x14ac:dyDescent="0.25">
      <c r="A7" s="42">
        <f>ROW()</f>
        <v>7</v>
      </c>
      <c r="B7" s="241" t="s">
        <v>391</v>
      </c>
      <c r="C7" s="242"/>
      <c r="D7" s="242"/>
      <c r="E7" s="243"/>
      <c r="F7" s="244" t="s">
        <v>393</v>
      </c>
      <c r="G7" s="245"/>
      <c r="H7" s="245"/>
      <c r="I7" s="245"/>
      <c r="J7" s="245"/>
      <c r="K7" s="245"/>
      <c r="L7" s="245"/>
      <c r="M7" s="245"/>
      <c r="N7" s="245"/>
      <c r="O7" s="245"/>
      <c r="P7" s="245"/>
      <c r="Q7" s="245"/>
      <c r="R7" s="245"/>
      <c r="S7" s="245"/>
      <c r="T7" s="457" t="s">
        <v>75</v>
      </c>
      <c r="U7" s="457"/>
      <c r="V7" s="457"/>
      <c r="W7" s="457"/>
      <c r="X7" s="457"/>
      <c r="Y7" s="457"/>
      <c r="Z7" s="457"/>
      <c r="AA7" s="457"/>
      <c r="AB7" s="267" t="str">
        <f>IF(units="Select","",AS6)</f>
        <v/>
      </c>
      <c r="AC7" s="267"/>
      <c r="AD7" s="268"/>
      <c r="AE7" s="426"/>
      <c r="AF7" s="427"/>
      <c r="AG7" s="427"/>
      <c r="AH7" s="427"/>
      <c r="AI7" s="427"/>
      <c r="AJ7" s="427"/>
      <c r="AK7" s="427"/>
      <c r="AL7" s="428"/>
      <c r="AM7" s="420"/>
      <c r="AS7" s="183"/>
      <c r="AT7" s="164"/>
      <c r="AU7" s="165"/>
      <c r="AV7" s="10"/>
      <c r="BG7" s="38"/>
      <c r="BI7" s="46"/>
      <c r="BL7" s="92"/>
      <c r="BM7" s="92"/>
      <c r="BN7" s="93"/>
      <c r="BO7" s="93"/>
      <c r="BP7" s="93"/>
      <c r="BQ7" s="93"/>
      <c r="BR7" s="93"/>
      <c r="BS7" s="93"/>
      <c r="BT7"/>
    </row>
    <row r="8" spans="1:72" ht="13.65" customHeight="1" x14ac:dyDescent="0.25">
      <c r="A8" s="42">
        <f>ROW()</f>
        <v>8</v>
      </c>
      <c r="B8" s="241" t="s">
        <v>391</v>
      </c>
      <c r="C8" s="242"/>
      <c r="D8" s="242"/>
      <c r="E8" s="243"/>
      <c r="F8" s="244" t="s">
        <v>394</v>
      </c>
      <c r="G8" s="245"/>
      <c r="H8" s="245"/>
      <c r="I8" s="245"/>
      <c r="J8" s="245"/>
      <c r="K8" s="245"/>
      <c r="L8" s="245"/>
      <c r="M8" s="245"/>
      <c r="N8" s="245"/>
      <c r="O8" s="245"/>
      <c r="P8" s="245"/>
      <c r="Q8" s="245"/>
      <c r="R8" s="245"/>
      <c r="S8" s="245"/>
      <c r="T8" s="457" t="s">
        <v>75</v>
      </c>
      <c r="U8" s="457"/>
      <c r="V8" s="457"/>
      <c r="W8" s="457"/>
      <c r="X8" s="457"/>
      <c r="Y8" s="457"/>
      <c r="Z8" s="457"/>
      <c r="AA8" s="457"/>
      <c r="AB8" s="267" t="str">
        <f>IF(units="Select","",AS6)</f>
        <v/>
      </c>
      <c r="AC8" s="267"/>
      <c r="AD8" s="268"/>
      <c r="AE8" s="426"/>
      <c r="AF8" s="427"/>
      <c r="AG8" s="427"/>
      <c r="AH8" s="427"/>
      <c r="AI8" s="427"/>
      <c r="AJ8" s="427"/>
      <c r="AK8" s="427"/>
      <c r="AL8" s="428"/>
      <c r="AM8" s="420"/>
      <c r="AP8" s="167" t="s">
        <v>137</v>
      </c>
      <c r="AQ8" s="168" t="s">
        <v>272</v>
      </c>
      <c r="AR8" s="168" t="s">
        <v>396</v>
      </c>
      <c r="AS8" s="182" t="str">
        <f>IF(units=unit_usc,AR8,AQ8)</f>
        <v>Nm</v>
      </c>
      <c r="AT8" s="164"/>
      <c r="AU8" s="165"/>
      <c r="AV8" s="10"/>
      <c r="BG8" s="38"/>
      <c r="BI8" s="46"/>
      <c r="BL8" s="92"/>
      <c r="BM8" s="92"/>
      <c r="BN8" s="93"/>
      <c r="BO8" s="93"/>
      <c r="BP8" s="93"/>
      <c r="BQ8" s="93"/>
      <c r="BR8" s="93"/>
      <c r="BS8" s="93"/>
      <c r="BT8"/>
    </row>
    <row r="9" spans="1:72" ht="13.65" customHeight="1" x14ac:dyDescent="0.25">
      <c r="A9" s="42">
        <f>ROW()</f>
        <v>9</v>
      </c>
      <c r="B9" s="241" t="s">
        <v>391</v>
      </c>
      <c r="C9" s="242"/>
      <c r="D9" s="242"/>
      <c r="E9" s="243"/>
      <c r="F9" s="244" t="s">
        <v>395</v>
      </c>
      <c r="G9" s="245"/>
      <c r="H9" s="245"/>
      <c r="I9" s="245"/>
      <c r="J9" s="245"/>
      <c r="K9" s="245"/>
      <c r="L9" s="245"/>
      <c r="M9" s="245"/>
      <c r="N9" s="245"/>
      <c r="O9" s="245"/>
      <c r="P9" s="245"/>
      <c r="Q9" s="245"/>
      <c r="R9" s="245"/>
      <c r="S9" s="245"/>
      <c r="T9" s="457" t="s">
        <v>75</v>
      </c>
      <c r="U9" s="457"/>
      <c r="V9" s="457"/>
      <c r="W9" s="457"/>
      <c r="X9" s="457"/>
      <c r="Y9" s="457"/>
      <c r="Z9" s="457"/>
      <c r="AA9" s="457"/>
      <c r="AB9" s="267" t="str">
        <f>IF(units="Select","",AS6)</f>
        <v/>
      </c>
      <c r="AC9" s="267"/>
      <c r="AD9" s="268"/>
      <c r="AE9" s="426"/>
      <c r="AF9" s="427"/>
      <c r="AG9" s="427"/>
      <c r="AH9" s="427"/>
      <c r="AI9" s="427"/>
      <c r="AJ9" s="427"/>
      <c r="AK9" s="427"/>
      <c r="AL9" s="428"/>
      <c r="AM9" s="420"/>
      <c r="AP9" s="167" t="s">
        <v>137</v>
      </c>
      <c r="AQ9" s="168" t="s">
        <v>70</v>
      </c>
      <c r="AR9" s="168" t="s">
        <v>69</v>
      </c>
      <c r="AS9" s="182" t="str">
        <f>IF(units=unit_usc,AR9,AQ9)</f>
        <v>N</v>
      </c>
      <c r="AT9" s="164"/>
      <c r="AU9" s="165"/>
      <c r="AV9" s="10"/>
      <c r="BG9" s="38"/>
      <c r="BI9" s="46"/>
      <c r="BL9" s="92"/>
      <c r="BM9" s="92"/>
      <c r="BN9" s="93"/>
      <c r="BO9" s="93"/>
      <c r="BP9" s="93"/>
      <c r="BQ9" s="93"/>
      <c r="BR9" s="93"/>
      <c r="BS9" s="93"/>
      <c r="BT9"/>
    </row>
    <row r="10" spans="1:72" ht="13.65" customHeight="1" x14ac:dyDescent="0.25">
      <c r="A10" s="42">
        <f>ROW()</f>
        <v>10</v>
      </c>
      <c r="B10" s="103"/>
      <c r="C10" s="104"/>
      <c r="D10" s="104"/>
      <c r="E10" s="105"/>
      <c r="F10" s="244" t="str">
        <f t="shared" ref="F10:F17" si="0">AT11</f>
        <v>Transverse shear at support base (wind) :</v>
      </c>
      <c r="G10" s="245"/>
      <c r="H10" s="245"/>
      <c r="I10" s="245"/>
      <c r="J10" s="245"/>
      <c r="K10" s="245"/>
      <c r="L10" s="245"/>
      <c r="M10" s="245"/>
      <c r="N10" s="245"/>
      <c r="O10" s="245"/>
      <c r="P10" s="245"/>
      <c r="Q10" s="245"/>
      <c r="R10" s="245"/>
      <c r="S10" s="245"/>
      <c r="T10" s="457" t="s">
        <v>75</v>
      </c>
      <c r="U10" s="457"/>
      <c r="V10" s="457"/>
      <c r="W10" s="457"/>
      <c r="X10" s="457"/>
      <c r="Y10" s="457"/>
      <c r="Z10" s="457"/>
      <c r="AA10" s="457"/>
      <c r="AB10" s="267" t="str">
        <f t="shared" ref="AB10:AB17" si="1">IF(units="Select","",AQ11)</f>
        <v/>
      </c>
      <c r="AC10" s="267"/>
      <c r="AD10" s="268"/>
      <c r="AE10" s="426"/>
      <c r="AF10" s="427"/>
      <c r="AG10" s="427"/>
      <c r="AH10" s="427"/>
      <c r="AI10" s="427"/>
      <c r="AJ10" s="427"/>
      <c r="AK10" s="427"/>
      <c r="AL10" s="428"/>
      <c r="AM10" s="420"/>
      <c r="AO10" s="11"/>
      <c r="AP10" s="164"/>
      <c r="AQ10" s="165"/>
      <c r="AS10" s="172" t="s">
        <v>55</v>
      </c>
      <c r="AT10" s="168" t="s">
        <v>54</v>
      </c>
      <c r="AU10" s="188"/>
      <c r="AV10" s="164"/>
      <c r="BG10" s="38"/>
      <c r="BI10" s="46"/>
      <c r="BL10" s="92"/>
      <c r="BM10" s="92"/>
      <c r="BN10" s="93"/>
      <c r="BO10" s="93"/>
      <c r="BP10" s="93"/>
      <c r="BQ10" s="93"/>
      <c r="BR10" s="93"/>
      <c r="BS10" s="93"/>
      <c r="BT10"/>
    </row>
    <row r="11" spans="1:72" ht="13.65" customHeight="1" x14ac:dyDescent="0.25">
      <c r="A11" s="42">
        <f>ROW()</f>
        <v>11</v>
      </c>
      <c r="B11" s="241"/>
      <c r="C11" s="242"/>
      <c r="D11" s="242"/>
      <c r="E11" s="243"/>
      <c r="F11" s="244" t="str">
        <f t="shared" si="0"/>
        <v>Longitudinal shear at support base (wind) :</v>
      </c>
      <c r="G11" s="245"/>
      <c r="H11" s="245"/>
      <c r="I11" s="245"/>
      <c r="J11" s="245"/>
      <c r="K11" s="245"/>
      <c r="L11" s="245"/>
      <c r="M11" s="245"/>
      <c r="N11" s="245"/>
      <c r="O11" s="245"/>
      <c r="P11" s="245"/>
      <c r="Q11" s="245"/>
      <c r="R11" s="245"/>
      <c r="S11" s="245"/>
      <c r="T11" s="457" t="s">
        <v>75</v>
      </c>
      <c r="U11" s="457"/>
      <c r="V11" s="457"/>
      <c r="W11" s="457"/>
      <c r="X11" s="457"/>
      <c r="Y11" s="457"/>
      <c r="Z11" s="457"/>
      <c r="AA11" s="457"/>
      <c r="AB11" s="267" t="str">
        <f t="shared" si="1"/>
        <v/>
      </c>
      <c r="AC11" s="267"/>
      <c r="AD11" s="268"/>
      <c r="AE11" s="426"/>
      <c r="AF11" s="427"/>
      <c r="AG11" s="427"/>
      <c r="AH11" s="427"/>
      <c r="AI11" s="427"/>
      <c r="AJ11" s="427"/>
      <c r="AK11" s="427"/>
      <c r="AL11" s="428"/>
      <c r="AM11" s="420"/>
      <c r="AO11" s="11"/>
      <c r="AP11" s="179"/>
      <c r="AQ11" s="182" t="str">
        <f>AS9</f>
        <v>N</v>
      </c>
      <c r="AR11" s="182" t="str">
        <f>IF('Process &amp; Mechanical'!S7="Vertical",AS11,AT11)</f>
        <v>Transverse shear at support base (wind) :</v>
      </c>
      <c r="AS11" s="182" t="s">
        <v>317</v>
      </c>
      <c r="AT11" s="182" t="s">
        <v>321</v>
      </c>
      <c r="AU11" s="177"/>
      <c r="AV11" s="164"/>
      <c r="BG11" s="38"/>
      <c r="BI11" s="46"/>
      <c r="BL11" s="92"/>
      <c r="BM11" s="92"/>
      <c r="BN11" s="93"/>
      <c r="BO11" s="93"/>
      <c r="BP11" s="93"/>
      <c r="BQ11" s="93"/>
      <c r="BR11" s="93"/>
      <c r="BS11" s="93"/>
      <c r="BT11"/>
    </row>
    <row r="12" spans="1:72" ht="13.65" customHeight="1" x14ac:dyDescent="0.25">
      <c r="A12" s="42">
        <f>ROW()</f>
        <v>12</v>
      </c>
      <c r="B12" s="241"/>
      <c r="C12" s="242"/>
      <c r="D12" s="242"/>
      <c r="E12" s="243"/>
      <c r="F12" s="244" t="str">
        <f t="shared" si="0"/>
        <v>Transverse moment at support base (wind) :</v>
      </c>
      <c r="G12" s="245"/>
      <c r="H12" s="245"/>
      <c r="I12" s="245"/>
      <c r="J12" s="245"/>
      <c r="K12" s="245"/>
      <c r="L12" s="245"/>
      <c r="M12" s="245"/>
      <c r="N12" s="245"/>
      <c r="O12" s="245"/>
      <c r="P12" s="245"/>
      <c r="Q12" s="245"/>
      <c r="R12" s="245"/>
      <c r="S12" s="245"/>
      <c r="T12" s="457" t="s">
        <v>75</v>
      </c>
      <c r="U12" s="457"/>
      <c r="V12" s="457"/>
      <c r="W12" s="457"/>
      <c r="X12" s="457"/>
      <c r="Y12" s="457"/>
      <c r="Z12" s="457"/>
      <c r="AA12" s="457"/>
      <c r="AB12" s="267" t="str">
        <f t="shared" si="1"/>
        <v/>
      </c>
      <c r="AC12" s="267"/>
      <c r="AD12" s="268"/>
      <c r="AE12" s="426"/>
      <c r="AF12" s="427"/>
      <c r="AG12" s="427"/>
      <c r="AH12" s="427"/>
      <c r="AI12" s="427"/>
      <c r="AJ12" s="427"/>
      <c r="AK12" s="427"/>
      <c r="AL12" s="428"/>
      <c r="AM12" s="420"/>
      <c r="AO12" s="11"/>
      <c r="AP12" s="179"/>
      <c r="AQ12" s="182" t="str">
        <f>AS8</f>
        <v>Nm</v>
      </c>
      <c r="AR12" s="182" t="str">
        <f>IF('Process &amp; Mechanical'!S7="Vertical",AS12,AT12)</f>
        <v>Longitudinal shear at support base (wind) :</v>
      </c>
      <c r="AS12" s="182" t="s">
        <v>318</v>
      </c>
      <c r="AT12" s="182" t="s">
        <v>322</v>
      </c>
      <c r="AU12" s="177"/>
      <c r="AV12" s="164"/>
      <c r="BG12" s="38"/>
      <c r="BI12" s="46"/>
      <c r="BL12" s="92"/>
      <c r="BM12" s="92"/>
      <c r="BN12" s="93"/>
      <c r="BO12" s="93"/>
      <c r="BP12" s="93"/>
      <c r="BQ12" s="93"/>
      <c r="BR12" s="93"/>
      <c r="BS12" s="93"/>
      <c r="BT12"/>
    </row>
    <row r="13" spans="1:72" ht="13.65" customHeight="1" x14ac:dyDescent="0.25">
      <c r="A13" s="42">
        <f>ROW()</f>
        <v>13</v>
      </c>
      <c r="B13" s="241"/>
      <c r="C13" s="242"/>
      <c r="D13" s="242"/>
      <c r="E13" s="243"/>
      <c r="F13" s="244" t="str">
        <f t="shared" si="0"/>
        <v>Longitudinal moment at support base (wind) :</v>
      </c>
      <c r="G13" s="245"/>
      <c r="H13" s="245"/>
      <c r="I13" s="245"/>
      <c r="J13" s="245"/>
      <c r="K13" s="245"/>
      <c r="L13" s="245"/>
      <c r="M13" s="245"/>
      <c r="N13" s="245"/>
      <c r="O13" s="245"/>
      <c r="P13" s="245"/>
      <c r="Q13" s="245"/>
      <c r="R13" s="245"/>
      <c r="S13" s="245"/>
      <c r="T13" s="457" t="s">
        <v>75</v>
      </c>
      <c r="U13" s="457"/>
      <c r="V13" s="457"/>
      <c r="W13" s="457"/>
      <c r="X13" s="457"/>
      <c r="Y13" s="457"/>
      <c r="Z13" s="457"/>
      <c r="AA13" s="457"/>
      <c r="AB13" s="267" t="str">
        <f t="shared" si="1"/>
        <v/>
      </c>
      <c r="AC13" s="267"/>
      <c r="AD13" s="268"/>
      <c r="AE13" s="426"/>
      <c r="AF13" s="427"/>
      <c r="AG13" s="427"/>
      <c r="AH13" s="427"/>
      <c r="AI13" s="427"/>
      <c r="AJ13" s="427"/>
      <c r="AK13" s="427"/>
      <c r="AL13" s="428"/>
      <c r="AM13" s="420"/>
      <c r="AO13" s="11"/>
      <c r="AP13" s="179"/>
      <c r="AQ13" s="182" t="str">
        <f>AS9</f>
        <v>N</v>
      </c>
      <c r="AR13" s="182" t="str">
        <f>IF('Process &amp; Mechanical'!S7="Vertical",AS13,AT13)</f>
        <v>Transverse moment at support base (wind) :</v>
      </c>
      <c r="AS13" s="182" t="s">
        <v>319</v>
      </c>
      <c r="AT13" s="182" t="s">
        <v>323</v>
      </c>
      <c r="AU13" s="177"/>
      <c r="AV13" s="164"/>
      <c r="BG13" s="38"/>
      <c r="BI13" s="46"/>
      <c r="BL13" s="92"/>
      <c r="BM13" s="92"/>
      <c r="BN13" s="93"/>
      <c r="BO13" s="93"/>
      <c r="BP13" s="93"/>
      <c r="BQ13" s="93"/>
      <c r="BR13" s="93"/>
      <c r="BS13" s="93"/>
      <c r="BT13"/>
    </row>
    <row r="14" spans="1:72" ht="13.65" customHeight="1" x14ac:dyDescent="0.25">
      <c r="A14" s="42">
        <f>ROW()</f>
        <v>14</v>
      </c>
      <c r="B14" s="241"/>
      <c r="C14" s="242"/>
      <c r="D14" s="242"/>
      <c r="E14" s="243"/>
      <c r="F14" s="313" t="str">
        <f>AT15</f>
        <v>Transverse shear at support base (seismic) :</v>
      </c>
      <c r="G14" s="314"/>
      <c r="H14" s="314"/>
      <c r="I14" s="314"/>
      <c r="J14" s="314"/>
      <c r="K14" s="314"/>
      <c r="L14" s="314"/>
      <c r="M14" s="314"/>
      <c r="N14" s="314"/>
      <c r="O14" s="314"/>
      <c r="P14" s="314"/>
      <c r="Q14" s="314"/>
      <c r="R14" s="314"/>
      <c r="S14" s="314"/>
      <c r="T14" s="457" t="s">
        <v>75</v>
      </c>
      <c r="U14" s="457"/>
      <c r="V14" s="457"/>
      <c r="W14" s="457"/>
      <c r="X14" s="457"/>
      <c r="Y14" s="457"/>
      <c r="Z14" s="457"/>
      <c r="AA14" s="457"/>
      <c r="AB14" s="267" t="str">
        <f t="shared" si="1"/>
        <v/>
      </c>
      <c r="AC14" s="267"/>
      <c r="AD14" s="268"/>
      <c r="AE14" s="426"/>
      <c r="AF14" s="427"/>
      <c r="AG14" s="427"/>
      <c r="AH14" s="427"/>
      <c r="AI14" s="427"/>
      <c r="AJ14" s="427"/>
      <c r="AK14" s="427"/>
      <c r="AL14" s="428"/>
      <c r="AM14" s="420"/>
      <c r="AO14" s="11"/>
      <c r="AP14" s="179"/>
      <c r="AQ14" s="182" t="str">
        <f>AS8</f>
        <v>Nm</v>
      </c>
      <c r="AR14" s="182" t="str">
        <f>IF('Process &amp; Mechanical'!S7="Vertical",AS14,AT14)</f>
        <v>Longitudinal moment at support base (wind) :</v>
      </c>
      <c r="AS14" s="182" t="s">
        <v>320</v>
      </c>
      <c r="AT14" s="182" t="s">
        <v>324</v>
      </c>
      <c r="AU14" s="177"/>
      <c r="AV14" s="164"/>
      <c r="BG14" s="38"/>
      <c r="BI14" s="46"/>
      <c r="BL14" s="92"/>
      <c r="BM14" s="92"/>
      <c r="BN14" s="93"/>
      <c r="BO14" s="93"/>
      <c r="BP14" s="93"/>
      <c r="BQ14" s="93"/>
      <c r="BR14" s="93"/>
      <c r="BS14" s="93"/>
      <c r="BT14"/>
    </row>
    <row r="15" spans="1:72" ht="13.65" customHeight="1" x14ac:dyDescent="0.25">
      <c r="A15" s="42">
        <f>ROW()</f>
        <v>15</v>
      </c>
      <c r="B15" s="241"/>
      <c r="C15" s="242"/>
      <c r="D15" s="242"/>
      <c r="E15" s="243"/>
      <c r="F15" s="313" t="str">
        <f t="shared" si="0"/>
        <v>Longitudinal shear at support base (seismic) :</v>
      </c>
      <c r="G15" s="314"/>
      <c r="H15" s="314"/>
      <c r="I15" s="314"/>
      <c r="J15" s="314"/>
      <c r="K15" s="314"/>
      <c r="L15" s="314"/>
      <c r="M15" s="314"/>
      <c r="N15" s="314"/>
      <c r="O15" s="314"/>
      <c r="P15" s="314"/>
      <c r="Q15" s="314"/>
      <c r="R15" s="314"/>
      <c r="S15" s="314"/>
      <c r="T15" s="457" t="s">
        <v>75</v>
      </c>
      <c r="U15" s="457"/>
      <c r="V15" s="457"/>
      <c r="W15" s="457"/>
      <c r="X15" s="457"/>
      <c r="Y15" s="457"/>
      <c r="Z15" s="457"/>
      <c r="AA15" s="457"/>
      <c r="AB15" s="267" t="str">
        <f t="shared" si="1"/>
        <v/>
      </c>
      <c r="AC15" s="267"/>
      <c r="AD15" s="268"/>
      <c r="AE15" s="426"/>
      <c r="AF15" s="427"/>
      <c r="AG15" s="427"/>
      <c r="AH15" s="427"/>
      <c r="AI15" s="427"/>
      <c r="AJ15" s="427"/>
      <c r="AK15" s="427"/>
      <c r="AL15" s="428"/>
      <c r="AM15" s="420"/>
      <c r="AO15" s="11"/>
      <c r="AP15" s="179"/>
      <c r="AQ15" s="182" t="str">
        <f>AS9</f>
        <v>N</v>
      </c>
      <c r="AR15" s="182" t="str">
        <f>IF('Process &amp; Mechanical'!S7="Vertical",AS15,AT15)</f>
        <v>Transverse shear at support base (seismic) :</v>
      </c>
      <c r="AS15" s="182" t="s">
        <v>105</v>
      </c>
      <c r="AT15" s="182" t="s">
        <v>325</v>
      </c>
      <c r="AU15" s="177"/>
      <c r="AV15" s="164"/>
      <c r="BG15" s="38"/>
      <c r="BI15" s="46"/>
      <c r="BL15" s="92"/>
      <c r="BM15" s="92"/>
      <c r="BN15" s="93"/>
      <c r="BO15" s="93"/>
      <c r="BP15" s="93"/>
      <c r="BQ15" s="93"/>
      <c r="BR15" s="93"/>
      <c r="BS15" s="93"/>
      <c r="BT15"/>
    </row>
    <row r="16" spans="1:72" ht="13.65" customHeight="1" x14ac:dyDescent="0.25">
      <c r="A16" s="42">
        <f>ROW()</f>
        <v>16</v>
      </c>
      <c r="B16" s="103"/>
      <c r="C16" s="104"/>
      <c r="D16" s="104"/>
      <c r="E16" s="105"/>
      <c r="F16" s="313" t="str">
        <f t="shared" si="0"/>
        <v>Transverse moment at support base (seismic) :</v>
      </c>
      <c r="G16" s="314"/>
      <c r="H16" s="314"/>
      <c r="I16" s="314"/>
      <c r="J16" s="314"/>
      <c r="K16" s="314"/>
      <c r="L16" s="314"/>
      <c r="M16" s="314"/>
      <c r="N16" s="314"/>
      <c r="O16" s="314"/>
      <c r="P16" s="314"/>
      <c r="Q16" s="314"/>
      <c r="R16" s="314"/>
      <c r="S16" s="314"/>
      <c r="T16" s="457" t="s">
        <v>75</v>
      </c>
      <c r="U16" s="457"/>
      <c r="V16" s="457"/>
      <c r="W16" s="457"/>
      <c r="X16" s="457"/>
      <c r="Y16" s="457"/>
      <c r="Z16" s="457"/>
      <c r="AA16" s="457"/>
      <c r="AB16" s="267" t="str">
        <f t="shared" si="1"/>
        <v/>
      </c>
      <c r="AC16" s="267"/>
      <c r="AD16" s="268"/>
      <c r="AE16" s="426"/>
      <c r="AF16" s="427"/>
      <c r="AG16" s="427"/>
      <c r="AH16" s="427"/>
      <c r="AI16" s="427"/>
      <c r="AJ16" s="427"/>
      <c r="AK16" s="427"/>
      <c r="AL16" s="428"/>
      <c r="AM16" s="420"/>
      <c r="AO16" s="11"/>
      <c r="AP16" s="179"/>
      <c r="AQ16" s="182" t="str">
        <f>AS9</f>
        <v>N</v>
      </c>
      <c r="AR16" s="182" t="str">
        <f>IF('Process &amp; Mechanical'!S7="Vertical",AS16,AT16)</f>
        <v>Longitudinal shear at support base (seismic) :</v>
      </c>
      <c r="AS16" s="182" t="s">
        <v>105</v>
      </c>
      <c r="AT16" s="182" t="s">
        <v>326</v>
      </c>
      <c r="AU16" s="177"/>
      <c r="AV16" s="164"/>
      <c r="BG16" s="38"/>
      <c r="BI16" s="46"/>
      <c r="BL16" s="92"/>
      <c r="BM16" s="92"/>
      <c r="BN16" s="93"/>
      <c r="BO16" s="93"/>
      <c r="BP16" s="93"/>
      <c r="BQ16" s="93"/>
      <c r="BR16" s="93"/>
      <c r="BS16" s="93"/>
      <c r="BT16"/>
    </row>
    <row r="17" spans="1:72" ht="13.65" customHeight="1" x14ac:dyDescent="0.25">
      <c r="A17" s="42">
        <f>ROW()</f>
        <v>17</v>
      </c>
      <c r="B17" s="241"/>
      <c r="C17" s="242"/>
      <c r="D17" s="242"/>
      <c r="E17" s="243"/>
      <c r="F17" s="313" t="str">
        <f t="shared" si="0"/>
        <v>Longitudinal moment at support base (seismic) :</v>
      </c>
      <c r="G17" s="314"/>
      <c r="H17" s="314"/>
      <c r="I17" s="314"/>
      <c r="J17" s="314"/>
      <c r="K17" s="314"/>
      <c r="L17" s="314"/>
      <c r="M17" s="314"/>
      <c r="N17" s="314"/>
      <c r="O17" s="314"/>
      <c r="P17" s="314"/>
      <c r="Q17" s="314"/>
      <c r="R17" s="314"/>
      <c r="S17" s="314"/>
      <c r="T17" s="457" t="s">
        <v>75</v>
      </c>
      <c r="U17" s="457"/>
      <c r="V17" s="457"/>
      <c r="W17" s="457"/>
      <c r="X17" s="457"/>
      <c r="Y17" s="457"/>
      <c r="Z17" s="457"/>
      <c r="AA17" s="457"/>
      <c r="AB17" s="267" t="str">
        <f t="shared" si="1"/>
        <v/>
      </c>
      <c r="AC17" s="267"/>
      <c r="AD17" s="268"/>
      <c r="AE17" s="426"/>
      <c r="AF17" s="427"/>
      <c r="AG17" s="427"/>
      <c r="AH17" s="427"/>
      <c r="AI17" s="427"/>
      <c r="AJ17" s="427"/>
      <c r="AK17" s="427"/>
      <c r="AL17" s="428"/>
      <c r="AM17" s="420"/>
      <c r="AO17" s="11"/>
      <c r="AP17" s="179"/>
      <c r="AQ17" s="182" t="str">
        <f>AS8</f>
        <v>Nm</v>
      </c>
      <c r="AR17" s="182" t="str">
        <f>IF('Process &amp; Mechanical'!S7="Vertical",AS17,AT17)</f>
        <v>Transverse moment at support base (seismic) :</v>
      </c>
      <c r="AS17" s="182" t="s">
        <v>105</v>
      </c>
      <c r="AT17" s="182" t="s">
        <v>327</v>
      </c>
      <c r="AU17" s="177"/>
      <c r="AV17" s="164"/>
      <c r="BG17" s="38"/>
      <c r="BI17" s="46"/>
      <c r="BL17" s="92"/>
      <c r="BM17" s="92"/>
      <c r="BN17" s="93"/>
      <c r="BO17" s="93"/>
      <c r="BP17" s="93"/>
      <c r="BQ17" s="93"/>
      <c r="BR17" s="93"/>
      <c r="BS17" s="93"/>
      <c r="BT17"/>
    </row>
    <row r="18" spans="1:72" ht="13.65" customHeight="1" x14ac:dyDescent="0.25">
      <c r="A18" s="42">
        <f>ROW()</f>
        <v>18</v>
      </c>
      <c r="B18" s="328">
        <v>6</v>
      </c>
      <c r="C18" s="329"/>
      <c r="D18" s="329"/>
      <c r="E18" s="329"/>
      <c r="F18" s="330" t="s">
        <v>138</v>
      </c>
      <c r="G18" s="331"/>
      <c r="H18" s="331"/>
      <c r="I18" s="331"/>
      <c r="J18" s="331"/>
      <c r="K18" s="331"/>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2"/>
      <c r="AM18" s="420"/>
      <c r="AO18" s="11"/>
      <c r="AP18" s="179"/>
      <c r="AQ18" s="182" t="str">
        <f>AS8</f>
        <v>Nm</v>
      </c>
      <c r="AR18" s="182" t="str">
        <f>IF('Process &amp; Mechanical'!S7="Vertical",AS18,AT18)</f>
        <v>Longitudinal moment at support base (seismic) :</v>
      </c>
      <c r="AS18" s="182" t="s">
        <v>105</v>
      </c>
      <c r="AT18" s="182" t="s">
        <v>328</v>
      </c>
      <c r="AU18" s="177"/>
      <c r="AV18" s="164"/>
      <c r="BG18" s="38"/>
      <c r="BI18" s="46"/>
      <c r="BL18" s="92"/>
      <c r="BM18" s="92"/>
      <c r="BN18" s="93"/>
      <c r="BO18" s="93"/>
      <c r="BP18" s="93"/>
      <c r="BQ18" s="93"/>
      <c r="BR18" s="93"/>
      <c r="BS18" s="93"/>
      <c r="BT18"/>
    </row>
    <row r="19" spans="1:72" ht="13.65" customHeight="1" x14ac:dyDescent="0.25">
      <c r="A19" s="42">
        <f>ROW()</f>
        <v>19</v>
      </c>
      <c r="B19" s="321"/>
      <c r="C19" s="322"/>
      <c r="D19" s="322"/>
      <c r="E19" s="323"/>
      <c r="F19" s="206"/>
      <c r="G19" s="207"/>
      <c r="H19" s="207"/>
      <c r="I19" s="207"/>
      <c r="J19" s="207"/>
      <c r="K19" s="207"/>
      <c r="L19" s="207"/>
      <c r="M19" s="207"/>
      <c r="N19" s="207"/>
      <c r="O19" s="207"/>
      <c r="P19" s="207"/>
      <c r="Q19" s="319" t="s">
        <v>178</v>
      </c>
      <c r="R19" s="316"/>
      <c r="S19" s="316"/>
      <c r="T19" s="317"/>
      <c r="U19" s="315" t="s">
        <v>177</v>
      </c>
      <c r="V19" s="316"/>
      <c r="W19" s="316"/>
      <c r="X19" s="316"/>
      <c r="Y19" s="316"/>
      <c r="Z19" s="316"/>
      <c r="AA19" s="316"/>
      <c r="AB19" s="317"/>
      <c r="AC19" s="315" t="s">
        <v>176</v>
      </c>
      <c r="AD19" s="318"/>
      <c r="AE19" s="285" t="s">
        <v>57</v>
      </c>
      <c r="AF19" s="286"/>
      <c r="AG19" s="286"/>
      <c r="AH19" s="286"/>
      <c r="AI19" s="286"/>
      <c r="AJ19" s="286"/>
      <c r="AK19" s="286"/>
      <c r="AL19" s="287"/>
      <c r="AM19" s="420"/>
      <c r="AP19" s="181"/>
      <c r="AQ19" s="174"/>
      <c r="AR19" s="174"/>
      <c r="AS19" s="174"/>
      <c r="AT19" s="189"/>
      <c r="AU19" s="189"/>
      <c r="AV19" s="49"/>
      <c r="BJ19" s="46"/>
      <c r="BM19" s="92"/>
      <c r="BN19" s="92"/>
      <c r="BO19" s="93"/>
      <c r="BP19" s="93"/>
      <c r="BQ19" s="93"/>
      <c r="BR19" s="93"/>
      <c r="BS19" s="93"/>
      <c r="BT19" s="93"/>
    </row>
    <row r="20" spans="1:72" ht="13.65" customHeight="1" x14ac:dyDescent="0.25">
      <c r="A20" s="42">
        <f>ROW()</f>
        <v>20</v>
      </c>
      <c r="B20" s="321"/>
      <c r="C20" s="322"/>
      <c r="D20" s="322"/>
      <c r="E20" s="323"/>
      <c r="F20" s="278" t="s">
        <v>260</v>
      </c>
      <c r="G20" s="279"/>
      <c r="H20" s="279"/>
      <c r="I20" s="279"/>
      <c r="J20" s="279"/>
      <c r="K20" s="279"/>
      <c r="L20" s="279"/>
      <c r="M20" s="279"/>
      <c r="N20" s="279"/>
      <c r="O20" s="279"/>
      <c r="P20" s="324"/>
      <c r="Q20" s="458" t="s">
        <v>181</v>
      </c>
      <c r="R20" s="459"/>
      <c r="S20" s="459"/>
      <c r="T20" s="459"/>
      <c r="U20" s="459" t="s">
        <v>183</v>
      </c>
      <c r="V20" s="459"/>
      <c r="W20" s="459"/>
      <c r="X20" s="459"/>
      <c r="Y20" s="459"/>
      <c r="Z20" s="459"/>
      <c r="AA20" s="459"/>
      <c r="AB20" s="459"/>
      <c r="AC20" s="459" t="s">
        <v>182</v>
      </c>
      <c r="AD20" s="460"/>
      <c r="AE20" s="451"/>
      <c r="AF20" s="452"/>
      <c r="AG20" s="452"/>
      <c r="AH20" s="452"/>
      <c r="AI20" s="452"/>
      <c r="AJ20" s="452"/>
      <c r="AK20" s="452"/>
      <c r="AL20" s="453"/>
      <c r="AM20" s="420"/>
      <c r="AP20" s="181"/>
      <c r="AQ20" s="174"/>
      <c r="AR20" s="174"/>
      <c r="AS20" s="174"/>
      <c r="AT20" s="189"/>
      <c r="AU20" s="189"/>
      <c r="AV20" s="49"/>
      <c r="BJ20" s="46"/>
      <c r="BM20" s="92"/>
      <c r="BN20" s="92"/>
      <c r="BO20" s="93"/>
      <c r="BP20" s="93"/>
      <c r="BQ20" s="93"/>
      <c r="BR20" s="93"/>
      <c r="BS20" s="93"/>
      <c r="BT20" s="93"/>
    </row>
    <row r="21" spans="1:72" ht="13.65" customHeight="1" x14ac:dyDescent="0.25">
      <c r="A21" s="42">
        <f>ROW()</f>
        <v>21</v>
      </c>
      <c r="B21" s="321"/>
      <c r="C21" s="322"/>
      <c r="D21" s="322"/>
      <c r="E21" s="323"/>
      <c r="F21" s="325" t="str">
        <f>IF('Process &amp; Mechanical'!U7="Vertical","Top head :","Left hand side head :")</f>
        <v>Left hand side head :</v>
      </c>
      <c r="G21" s="326"/>
      <c r="H21" s="326"/>
      <c r="I21" s="326"/>
      <c r="J21" s="326"/>
      <c r="K21" s="326"/>
      <c r="L21" s="326"/>
      <c r="M21" s="326"/>
      <c r="N21" s="326"/>
      <c r="O21" s="326"/>
      <c r="P21" s="327"/>
      <c r="Q21" s="458" t="s">
        <v>75</v>
      </c>
      <c r="R21" s="459"/>
      <c r="S21" s="459"/>
      <c r="T21" s="459"/>
      <c r="U21" s="459" t="s">
        <v>75</v>
      </c>
      <c r="V21" s="459"/>
      <c r="W21" s="459"/>
      <c r="X21" s="459"/>
      <c r="Y21" s="459"/>
      <c r="Z21" s="459"/>
      <c r="AA21" s="459"/>
      <c r="AB21" s="459"/>
      <c r="AC21" s="459"/>
      <c r="AD21" s="460"/>
      <c r="AE21" s="451"/>
      <c r="AF21" s="452"/>
      <c r="AG21" s="452"/>
      <c r="AH21" s="452"/>
      <c r="AI21" s="452"/>
      <c r="AJ21" s="452"/>
      <c r="AK21" s="452"/>
      <c r="AL21" s="453"/>
      <c r="AM21" s="420"/>
      <c r="AP21" s="152"/>
      <c r="AQ21" s="152"/>
      <c r="AR21" s="152"/>
      <c r="AS21" s="152"/>
      <c r="AT21" s="152"/>
      <c r="AU21" s="152"/>
      <c r="AV21" s="119"/>
      <c r="AW21" s="43"/>
      <c r="AX21" s="43"/>
      <c r="BJ21" s="46"/>
      <c r="BM21" s="92"/>
      <c r="BN21" s="92"/>
      <c r="BO21" s="93"/>
      <c r="BP21" s="93"/>
      <c r="BQ21" s="93"/>
      <c r="BR21" s="93"/>
      <c r="BS21" s="93"/>
      <c r="BT21" s="93"/>
    </row>
    <row r="22" spans="1:72" ht="13.65" customHeight="1" x14ac:dyDescent="0.25">
      <c r="A22" s="42">
        <f>ROW()</f>
        <v>22</v>
      </c>
      <c r="B22" s="321"/>
      <c r="C22" s="322"/>
      <c r="D22" s="322"/>
      <c r="E22" s="323"/>
      <c r="F22" s="325" t="str">
        <f>IF('Process &amp; Mechanical'!U7="Vertical","Bottom head :","Right hand side head :")</f>
        <v>Right hand side head :</v>
      </c>
      <c r="G22" s="326"/>
      <c r="H22" s="326"/>
      <c r="I22" s="326"/>
      <c r="J22" s="326"/>
      <c r="K22" s="326"/>
      <c r="L22" s="326"/>
      <c r="M22" s="326"/>
      <c r="N22" s="326"/>
      <c r="O22" s="326"/>
      <c r="P22" s="327"/>
      <c r="Q22" s="458" t="s">
        <v>75</v>
      </c>
      <c r="R22" s="459"/>
      <c r="S22" s="459"/>
      <c r="T22" s="459"/>
      <c r="U22" s="459" t="s">
        <v>75</v>
      </c>
      <c r="V22" s="459"/>
      <c r="W22" s="459"/>
      <c r="X22" s="459"/>
      <c r="Y22" s="459"/>
      <c r="Z22" s="459"/>
      <c r="AA22" s="459"/>
      <c r="AB22" s="459"/>
      <c r="AC22" s="459"/>
      <c r="AD22" s="460"/>
      <c r="AE22" s="451"/>
      <c r="AF22" s="452"/>
      <c r="AG22" s="452"/>
      <c r="AH22" s="452"/>
      <c r="AI22" s="452"/>
      <c r="AJ22" s="452"/>
      <c r="AK22" s="452"/>
      <c r="AL22" s="453"/>
      <c r="AM22" s="420"/>
      <c r="AP22" s="152"/>
      <c r="AQ22" s="155"/>
      <c r="AR22" s="155"/>
      <c r="AS22" s="155"/>
      <c r="AT22" s="155"/>
      <c r="AU22" s="155"/>
      <c r="AV22" s="99"/>
      <c r="AW22" s="43"/>
      <c r="AX22" s="43"/>
      <c r="BJ22" s="46"/>
      <c r="BM22" s="92"/>
      <c r="BN22" s="92"/>
      <c r="BO22" s="93"/>
      <c r="BP22" s="93"/>
      <c r="BQ22" s="93"/>
      <c r="BR22" s="93"/>
      <c r="BS22" s="93"/>
      <c r="BT22" s="93"/>
    </row>
    <row r="23" spans="1:72" ht="13.65" customHeight="1" x14ac:dyDescent="0.25">
      <c r="A23" s="42">
        <f>ROW()</f>
        <v>23</v>
      </c>
      <c r="B23" s="321"/>
      <c r="C23" s="322"/>
      <c r="D23" s="322"/>
      <c r="E23" s="323"/>
      <c r="F23" s="278" t="s">
        <v>261</v>
      </c>
      <c r="G23" s="279"/>
      <c r="H23" s="279"/>
      <c r="I23" s="279"/>
      <c r="J23" s="279"/>
      <c r="K23" s="279"/>
      <c r="L23" s="279"/>
      <c r="M23" s="279"/>
      <c r="N23" s="279"/>
      <c r="O23" s="279"/>
      <c r="P23" s="324"/>
      <c r="Q23" s="458" t="s">
        <v>75</v>
      </c>
      <c r="R23" s="459"/>
      <c r="S23" s="459"/>
      <c r="T23" s="459"/>
      <c r="U23" s="459" t="s">
        <v>75</v>
      </c>
      <c r="V23" s="459"/>
      <c r="W23" s="459"/>
      <c r="X23" s="459"/>
      <c r="Y23" s="459"/>
      <c r="Z23" s="459"/>
      <c r="AA23" s="459"/>
      <c r="AB23" s="459"/>
      <c r="AC23" s="459"/>
      <c r="AD23" s="460"/>
      <c r="AE23" s="451"/>
      <c r="AF23" s="452"/>
      <c r="AG23" s="452"/>
      <c r="AH23" s="452"/>
      <c r="AI23" s="452"/>
      <c r="AJ23" s="452"/>
      <c r="AK23" s="452"/>
      <c r="AL23" s="453"/>
      <c r="AM23" s="420"/>
      <c r="AP23" s="152"/>
      <c r="AQ23" s="155"/>
      <c r="AR23" s="155"/>
      <c r="AS23" s="155"/>
      <c r="AT23" s="155"/>
      <c r="AU23" s="155"/>
      <c r="AV23" s="99"/>
      <c r="AW23" s="43"/>
      <c r="AX23" s="43"/>
      <c r="BJ23" s="46"/>
      <c r="BM23" s="92"/>
      <c r="BN23" s="92"/>
      <c r="BO23" s="93"/>
      <c r="BP23" s="93"/>
      <c r="BQ23" s="93"/>
      <c r="BR23" s="93"/>
      <c r="BS23" s="93"/>
      <c r="BT23" s="93"/>
    </row>
    <row r="24" spans="1:72" ht="13.65" customHeight="1" x14ac:dyDescent="0.25">
      <c r="A24" s="42">
        <f>ROW()</f>
        <v>24</v>
      </c>
      <c r="B24" s="321" t="s">
        <v>345</v>
      </c>
      <c r="C24" s="322"/>
      <c r="D24" s="322"/>
      <c r="E24" s="323"/>
      <c r="F24" s="278" t="s">
        <v>313</v>
      </c>
      <c r="G24" s="279"/>
      <c r="H24" s="279"/>
      <c r="I24" s="279"/>
      <c r="J24" s="279"/>
      <c r="K24" s="279"/>
      <c r="L24" s="279"/>
      <c r="M24" s="279"/>
      <c r="N24" s="279"/>
      <c r="O24" s="279"/>
      <c r="P24" s="324"/>
      <c r="Q24" s="458" t="s">
        <v>75</v>
      </c>
      <c r="R24" s="459"/>
      <c r="S24" s="459"/>
      <c r="T24" s="459"/>
      <c r="U24" s="459" t="s">
        <v>58</v>
      </c>
      <c r="V24" s="459"/>
      <c r="W24" s="459"/>
      <c r="X24" s="459"/>
      <c r="Y24" s="459"/>
      <c r="Z24" s="459"/>
      <c r="AA24" s="459"/>
      <c r="AB24" s="459"/>
      <c r="AC24" s="459"/>
      <c r="AD24" s="460"/>
      <c r="AE24" s="451"/>
      <c r="AF24" s="452"/>
      <c r="AG24" s="452"/>
      <c r="AH24" s="452"/>
      <c r="AI24" s="452"/>
      <c r="AJ24" s="452"/>
      <c r="AK24" s="452"/>
      <c r="AL24" s="453"/>
      <c r="AM24" s="421"/>
      <c r="AP24" s="166" t="s">
        <v>58</v>
      </c>
      <c r="AQ24" s="172" t="s">
        <v>314</v>
      </c>
      <c r="AR24" s="172" t="s">
        <v>315</v>
      </c>
      <c r="AS24" s="172" t="s">
        <v>316</v>
      </c>
      <c r="AT24" s="172" t="s">
        <v>311</v>
      </c>
      <c r="AU24" s="172" t="s">
        <v>67</v>
      </c>
      <c r="AV24" s="205"/>
      <c r="AW24" s="43"/>
      <c r="AX24" s="43"/>
      <c r="BJ24" s="46"/>
      <c r="BM24" s="92"/>
      <c r="BN24" s="92"/>
      <c r="BO24" s="93"/>
      <c r="BP24" s="93"/>
      <c r="BQ24" s="93"/>
      <c r="BR24" s="93"/>
      <c r="BS24" s="93"/>
      <c r="BT24" s="93"/>
    </row>
    <row r="25" spans="1:72" s="48" customFormat="1" ht="13.65" customHeight="1" x14ac:dyDescent="0.25">
      <c r="A25" s="42">
        <f>ROW()</f>
        <v>25</v>
      </c>
      <c r="B25" s="321"/>
      <c r="C25" s="322"/>
      <c r="D25" s="322"/>
      <c r="E25" s="323"/>
      <c r="F25" s="278" t="s">
        <v>262</v>
      </c>
      <c r="G25" s="279"/>
      <c r="H25" s="279"/>
      <c r="I25" s="279"/>
      <c r="J25" s="279"/>
      <c r="K25" s="279"/>
      <c r="L25" s="279"/>
      <c r="M25" s="279"/>
      <c r="N25" s="279"/>
      <c r="O25" s="279"/>
      <c r="P25" s="324"/>
      <c r="Q25" s="458" t="s">
        <v>75</v>
      </c>
      <c r="R25" s="459"/>
      <c r="S25" s="459"/>
      <c r="T25" s="459"/>
      <c r="U25" s="459" t="s">
        <v>75</v>
      </c>
      <c r="V25" s="459"/>
      <c r="W25" s="459"/>
      <c r="X25" s="459"/>
      <c r="Y25" s="459"/>
      <c r="Z25" s="459"/>
      <c r="AA25" s="459"/>
      <c r="AB25" s="459"/>
      <c r="AC25" s="459"/>
      <c r="AD25" s="460"/>
      <c r="AE25" s="451"/>
      <c r="AF25" s="452"/>
      <c r="AG25" s="452"/>
      <c r="AH25" s="452"/>
      <c r="AI25" s="452"/>
      <c r="AJ25" s="452"/>
      <c r="AK25" s="452"/>
      <c r="AL25" s="453"/>
      <c r="AM25" s="420"/>
      <c r="AV25" s="99"/>
      <c r="AW25" s="117"/>
      <c r="AX25" s="117"/>
      <c r="BH25" s="39"/>
      <c r="BI25" s="39"/>
      <c r="BJ25" s="100"/>
      <c r="BK25" s="39"/>
      <c r="BL25" s="39"/>
      <c r="BM25" s="101"/>
      <c r="BN25" s="101"/>
      <c r="BO25" s="102"/>
      <c r="BP25" s="102"/>
      <c r="BQ25" s="102"/>
      <c r="BR25" s="102"/>
      <c r="BS25" s="102"/>
      <c r="BT25" s="102"/>
    </row>
    <row r="26" spans="1:72" ht="13.65" customHeight="1" x14ac:dyDescent="0.25">
      <c r="A26" s="42">
        <f>ROW()</f>
        <v>26</v>
      </c>
      <c r="B26" s="321"/>
      <c r="C26" s="322"/>
      <c r="D26" s="322"/>
      <c r="E26" s="323"/>
      <c r="F26" s="278" t="s">
        <v>263</v>
      </c>
      <c r="G26" s="279"/>
      <c r="H26" s="279"/>
      <c r="I26" s="279"/>
      <c r="J26" s="279"/>
      <c r="K26" s="279"/>
      <c r="L26" s="279"/>
      <c r="M26" s="279"/>
      <c r="N26" s="279" t="s">
        <v>257</v>
      </c>
      <c r="O26" s="279"/>
      <c r="P26" s="324"/>
      <c r="Q26" s="458" t="s">
        <v>75</v>
      </c>
      <c r="R26" s="459"/>
      <c r="S26" s="459"/>
      <c r="T26" s="459"/>
      <c r="U26" s="459" t="s">
        <v>75</v>
      </c>
      <c r="V26" s="459"/>
      <c r="W26" s="459"/>
      <c r="X26" s="459"/>
      <c r="Y26" s="459"/>
      <c r="Z26" s="459"/>
      <c r="AA26" s="459"/>
      <c r="AB26" s="459"/>
      <c r="AC26" s="459"/>
      <c r="AD26" s="460"/>
      <c r="AE26" s="451"/>
      <c r="AF26" s="452"/>
      <c r="AG26" s="452"/>
      <c r="AH26" s="452"/>
      <c r="AI26" s="452"/>
      <c r="AJ26" s="452"/>
      <c r="AK26" s="452"/>
      <c r="AL26" s="453"/>
      <c r="AM26" s="420"/>
      <c r="AP26" s="152"/>
      <c r="AQ26" s="164"/>
      <c r="AR26" s="164"/>
      <c r="AS26" s="164"/>
      <c r="AT26" s="164"/>
      <c r="AU26" s="155"/>
      <c r="AV26" s="99"/>
      <c r="AW26" s="43"/>
      <c r="AX26" s="43"/>
      <c r="BJ26" s="46"/>
      <c r="BM26" s="92"/>
      <c r="BN26" s="92"/>
      <c r="BO26" s="93"/>
      <c r="BP26" s="93"/>
      <c r="BQ26" s="93"/>
      <c r="BR26" s="93"/>
      <c r="BS26" s="93"/>
      <c r="BT26" s="93"/>
    </row>
    <row r="27" spans="1:72" ht="13.65" customHeight="1" x14ac:dyDescent="0.25">
      <c r="A27" s="42">
        <f>ROW()</f>
        <v>27</v>
      </c>
      <c r="B27" s="321"/>
      <c r="C27" s="322"/>
      <c r="D27" s="322"/>
      <c r="E27" s="323"/>
      <c r="F27" s="278"/>
      <c r="G27" s="279"/>
      <c r="H27" s="279"/>
      <c r="I27" s="279"/>
      <c r="J27" s="279"/>
      <c r="K27" s="279"/>
      <c r="L27" s="279"/>
      <c r="M27" s="279"/>
      <c r="N27" s="279" t="s">
        <v>258</v>
      </c>
      <c r="O27" s="279"/>
      <c r="P27" s="324"/>
      <c r="Q27" s="458" t="s">
        <v>75</v>
      </c>
      <c r="R27" s="459"/>
      <c r="S27" s="459"/>
      <c r="T27" s="459"/>
      <c r="U27" s="459" t="s">
        <v>75</v>
      </c>
      <c r="V27" s="459"/>
      <c r="W27" s="459"/>
      <c r="X27" s="459"/>
      <c r="Y27" s="459"/>
      <c r="Z27" s="459"/>
      <c r="AA27" s="459"/>
      <c r="AB27" s="459"/>
      <c r="AC27" s="459"/>
      <c r="AD27" s="460"/>
      <c r="AE27" s="451"/>
      <c r="AF27" s="452"/>
      <c r="AG27" s="452"/>
      <c r="AH27" s="452"/>
      <c r="AI27" s="452"/>
      <c r="AJ27" s="452"/>
      <c r="AK27" s="452"/>
      <c r="AL27" s="453"/>
      <c r="AM27" s="420"/>
      <c r="AP27" s="152"/>
      <c r="AQ27" s="164"/>
      <c r="AR27" s="164"/>
      <c r="AS27" s="155"/>
      <c r="AT27" s="155"/>
      <c r="AU27" s="155"/>
      <c r="AV27" s="99"/>
      <c r="AW27" s="43"/>
      <c r="AX27" s="43"/>
      <c r="BJ27" s="46"/>
      <c r="BM27" s="92"/>
      <c r="BN27" s="92"/>
      <c r="BO27" s="93"/>
      <c r="BP27" s="93"/>
      <c r="BQ27" s="93"/>
      <c r="BR27" s="93"/>
      <c r="BS27" s="93"/>
      <c r="BT27" s="93"/>
    </row>
    <row r="28" spans="1:72" ht="13.65" customHeight="1" x14ac:dyDescent="0.25">
      <c r="A28" s="42">
        <f>ROW()</f>
        <v>28</v>
      </c>
      <c r="B28" s="321"/>
      <c r="C28" s="322"/>
      <c r="D28" s="322"/>
      <c r="E28" s="323"/>
      <c r="F28" s="278"/>
      <c r="G28" s="279"/>
      <c r="H28" s="279"/>
      <c r="I28" s="279"/>
      <c r="J28" s="279"/>
      <c r="K28" s="279"/>
      <c r="L28" s="279"/>
      <c r="M28" s="279"/>
      <c r="N28" s="279" t="s">
        <v>259</v>
      </c>
      <c r="O28" s="279"/>
      <c r="P28" s="324"/>
      <c r="Q28" s="458" t="s">
        <v>75</v>
      </c>
      <c r="R28" s="459"/>
      <c r="S28" s="459"/>
      <c r="T28" s="459"/>
      <c r="U28" s="459" t="s">
        <v>75</v>
      </c>
      <c r="V28" s="459"/>
      <c r="W28" s="459"/>
      <c r="X28" s="459"/>
      <c r="Y28" s="459"/>
      <c r="Z28" s="459"/>
      <c r="AA28" s="459"/>
      <c r="AB28" s="459"/>
      <c r="AC28" s="459"/>
      <c r="AD28" s="460"/>
      <c r="AE28" s="451"/>
      <c r="AF28" s="452"/>
      <c r="AG28" s="452"/>
      <c r="AH28" s="452"/>
      <c r="AI28" s="452"/>
      <c r="AJ28" s="452"/>
      <c r="AK28" s="452"/>
      <c r="AL28" s="453"/>
      <c r="AM28" s="420"/>
      <c r="AP28" s="152"/>
      <c r="AQ28" s="164"/>
      <c r="AR28" s="164"/>
      <c r="AS28" s="164"/>
      <c r="AT28" s="164"/>
      <c r="AU28" s="155"/>
      <c r="AV28" s="99"/>
      <c r="AW28" s="43"/>
      <c r="AX28" s="43"/>
      <c r="BJ28" s="46"/>
      <c r="BM28" s="92"/>
      <c r="BN28" s="92"/>
      <c r="BO28" s="93"/>
      <c r="BP28" s="93"/>
      <c r="BQ28" s="93"/>
      <c r="BR28" s="93"/>
      <c r="BS28" s="93"/>
      <c r="BT28" s="93"/>
    </row>
    <row r="29" spans="1:72" ht="13.65" customHeight="1" x14ac:dyDescent="0.25">
      <c r="A29" s="42">
        <f>ROW()</f>
        <v>29</v>
      </c>
      <c r="B29" s="321"/>
      <c r="C29" s="322"/>
      <c r="D29" s="322"/>
      <c r="E29" s="323"/>
      <c r="F29" s="278" t="s">
        <v>264</v>
      </c>
      <c r="G29" s="279"/>
      <c r="H29" s="279"/>
      <c r="I29" s="279"/>
      <c r="J29" s="279"/>
      <c r="K29" s="279"/>
      <c r="L29" s="279"/>
      <c r="M29" s="279"/>
      <c r="N29" s="279"/>
      <c r="O29" s="279"/>
      <c r="P29" s="324"/>
      <c r="Q29" s="458" t="s">
        <v>75</v>
      </c>
      <c r="R29" s="459"/>
      <c r="S29" s="459"/>
      <c r="T29" s="459"/>
      <c r="U29" s="459" t="s">
        <v>75</v>
      </c>
      <c r="V29" s="459"/>
      <c r="W29" s="459"/>
      <c r="X29" s="459"/>
      <c r="Y29" s="459"/>
      <c r="Z29" s="459"/>
      <c r="AA29" s="459"/>
      <c r="AB29" s="459"/>
      <c r="AC29" s="459"/>
      <c r="AD29" s="460"/>
      <c r="AE29" s="451"/>
      <c r="AF29" s="452"/>
      <c r="AG29" s="452"/>
      <c r="AH29" s="452"/>
      <c r="AI29" s="452"/>
      <c r="AJ29" s="452"/>
      <c r="AK29" s="452"/>
      <c r="AL29" s="453"/>
      <c r="AM29" s="420"/>
      <c r="AP29" s="152"/>
      <c r="AQ29" s="164"/>
      <c r="AR29" s="164"/>
      <c r="AS29" s="155"/>
      <c r="AT29" s="155"/>
      <c r="AU29" s="155"/>
      <c r="AV29" s="99"/>
      <c r="AW29" s="43"/>
      <c r="AX29" s="43"/>
      <c r="BJ29" s="46"/>
      <c r="BM29" s="92"/>
      <c r="BN29" s="92"/>
      <c r="BO29" s="93"/>
      <c r="BP29" s="93"/>
      <c r="BQ29" s="93"/>
      <c r="BR29" s="93"/>
      <c r="BS29" s="93"/>
      <c r="BT29" s="93"/>
    </row>
    <row r="30" spans="1:72" ht="13.65" customHeight="1" x14ac:dyDescent="0.25">
      <c r="A30" s="42">
        <f>ROW()</f>
        <v>30</v>
      </c>
      <c r="B30" s="321">
        <v>6.3</v>
      </c>
      <c r="C30" s="322"/>
      <c r="D30" s="322"/>
      <c r="E30" s="323"/>
      <c r="F30" s="278" t="s">
        <v>265</v>
      </c>
      <c r="G30" s="279"/>
      <c r="H30" s="279"/>
      <c r="I30" s="279"/>
      <c r="J30" s="279"/>
      <c r="K30" s="279"/>
      <c r="L30" s="279"/>
      <c r="M30" s="279"/>
      <c r="N30" s="279"/>
      <c r="O30" s="279"/>
      <c r="P30" s="324"/>
      <c r="Q30" s="458" t="s">
        <v>75</v>
      </c>
      <c r="R30" s="459"/>
      <c r="S30" s="459"/>
      <c r="T30" s="459"/>
      <c r="U30" s="459" t="s">
        <v>75</v>
      </c>
      <c r="V30" s="459"/>
      <c r="W30" s="459"/>
      <c r="X30" s="459"/>
      <c r="Y30" s="459"/>
      <c r="Z30" s="459"/>
      <c r="AA30" s="459"/>
      <c r="AB30" s="459"/>
      <c r="AC30" s="459"/>
      <c r="AD30" s="460"/>
      <c r="AE30" s="451"/>
      <c r="AF30" s="452"/>
      <c r="AG30" s="452"/>
      <c r="AH30" s="452"/>
      <c r="AI30" s="452"/>
      <c r="AJ30" s="452"/>
      <c r="AK30" s="452"/>
      <c r="AL30" s="453"/>
      <c r="AM30" s="420"/>
      <c r="AP30" s="152"/>
      <c r="AQ30" s="176" t="str">
        <f>IF(units=unit_usc,AS30,AR30)</f>
        <v>&lt; DN 100</v>
      </c>
      <c r="AR30" s="182" t="s">
        <v>343</v>
      </c>
      <c r="AS30" s="182" t="s">
        <v>344</v>
      </c>
      <c r="AT30" s="164"/>
      <c r="AU30" s="155"/>
      <c r="AV30" s="99"/>
      <c r="AW30" s="43"/>
      <c r="AX30" s="43"/>
      <c r="BJ30" s="46"/>
      <c r="BM30" s="92"/>
      <c r="BN30" s="92"/>
      <c r="BO30" s="93"/>
      <c r="BP30" s="93"/>
      <c r="BQ30" s="93"/>
      <c r="BR30" s="93"/>
      <c r="BS30" s="93"/>
      <c r="BT30" s="93"/>
    </row>
    <row r="31" spans="1:72" ht="13.65" customHeight="1" x14ac:dyDescent="0.25">
      <c r="A31" s="42">
        <f>ROW()</f>
        <v>31</v>
      </c>
      <c r="B31" s="321"/>
      <c r="C31" s="322"/>
      <c r="D31" s="322"/>
      <c r="E31" s="323"/>
      <c r="F31" s="278" t="s">
        <v>266</v>
      </c>
      <c r="G31" s="279"/>
      <c r="H31" s="279"/>
      <c r="I31" s="279"/>
      <c r="J31" s="279"/>
      <c r="K31" s="279"/>
      <c r="L31" s="279"/>
      <c r="M31" s="279"/>
      <c r="N31" s="279"/>
      <c r="O31" s="279"/>
      <c r="P31" s="324"/>
      <c r="Q31" s="458" t="s">
        <v>75</v>
      </c>
      <c r="R31" s="459"/>
      <c r="S31" s="459"/>
      <c r="T31" s="459"/>
      <c r="U31" s="459" t="s">
        <v>75</v>
      </c>
      <c r="V31" s="459"/>
      <c r="W31" s="459"/>
      <c r="X31" s="459"/>
      <c r="Y31" s="459"/>
      <c r="Z31" s="459"/>
      <c r="AA31" s="459"/>
      <c r="AB31" s="459"/>
      <c r="AC31" s="459"/>
      <c r="AD31" s="460"/>
      <c r="AE31" s="451"/>
      <c r="AF31" s="452"/>
      <c r="AG31" s="452"/>
      <c r="AH31" s="452"/>
      <c r="AI31" s="452"/>
      <c r="AJ31" s="452"/>
      <c r="AK31" s="452"/>
      <c r="AL31" s="453"/>
      <c r="AM31" s="420"/>
      <c r="AP31" s="152"/>
      <c r="AQ31" s="164"/>
      <c r="AR31" s="164"/>
      <c r="AS31" s="155"/>
      <c r="AT31" s="155"/>
      <c r="AU31" s="155"/>
      <c r="AV31" s="99"/>
      <c r="AW31" s="43"/>
      <c r="AX31" s="43"/>
      <c r="BJ31" s="46"/>
      <c r="BM31" s="92"/>
      <c r="BN31" s="92"/>
      <c r="BO31" s="93"/>
      <c r="BP31" s="93"/>
      <c r="BQ31" s="93"/>
      <c r="BR31" s="93"/>
      <c r="BS31" s="93"/>
      <c r="BT31" s="93"/>
    </row>
    <row r="32" spans="1:72" ht="13.65" customHeight="1" x14ac:dyDescent="0.25">
      <c r="A32" s="42">
        <f>ROW()</f>
        <v>32</v>
      </c>
      <c r="B32" s="321"/>
      <c r="C32" s="322"/>
      <c r="D32" s="322"/>
      <c r="E32" s="323"/>
      <c r="F32" s="278" t="s">
        <v>270</v>
      </c>
      <c r="G32" s="279"/>
      <c r="H32" s="279"/>
      <c r="I32" s="279"/>
      <c r="J32" s="279"/>
      <c r="K32" s="279"/>
      <c r="L32" s="279"/>
      <c r="M32" s="279"/>
      <c r="N32" s="279" t="s">
        <v>267</v>
      </c>
      <c r="O32" s="279"/>
      <c r="P32" s="324"/>
      <c r="Q32" s="458" t="s">
        <v>75</v>
      </c>
      <c r="R32" s="459"/>
      <c r="S32" s="459"/>
      <c r="T32" s="459"/>
      <c r="U32" s="459" t="s">
        <v>75</v>
      </c>
      <c r="V32" s="459"/>
      <c r="W32" s="459"/>
      <c r="X32" s="459"/>
      <c r="Y32" s="459"/>
      <c r="Z32" s="459"/>
      <c r="AA32" s="459"/>
      <c r="AB32" s="459"/>
      <c r="AC32" s="459"/>
      <c r="AD32" s="460"/>
      <c r="AE32" s="451"/>
      <c r="AF32" s="452"/>
      <c r="AG32" s="452"/>
      <c r="AH32" s="452"/>
      <c r="AI32" s="452"/>
      <c r="AJ32" s="452"/>
      <c r="AK32" s="452"/>
      <c r="AL32" s="453"/>
      <c r="AM32" s="420"/>
      <c r="AP32" s="152"/>
      <c r="AQ32" s="164"/>
      <c r="AR32" s="164"/>
      <c r="AS32" s="155"/>
      <c r="AT32" s="155"/>
      <c r="AU32" s="155"/>
      <c r="AV32" s="99"/>
      <c r="AW32" s="43"/>
      <c r="AX32" s="43"/>
      <c r="BJ32" s="46"/>
      <c r="BM32" s="92"/>
      <c r="BN32" s="92"/>
      <c r="BO32" s="93"/>
      <c r="BP32" s="93"/>
      <c r="BQ32" s="93"/>
      <c r="BR32" s="93"/>
      <c r="BS32" s="93"/>
      <c r="BT32" s="93"/>
    </row>
    <row r="33" spans="1:72" ht="13.65" customHeight="1" x14ac:dyDescent="0.25">
      <c r="A33" s="42">
        <f>ROW()</f>
        <v>33</v>
      </c>
      <c r="B33" s="321"/>
      <c r="C33" s="322"/>
      <c r="D33" s="322"/>
      <c r="E33" s="323"/>
      <c r="F33" s="278"/>
      <c r="G33" s="279"/>
      <c r="H33" s="279"/>
      <c r="I33" s="279"/>
      <c r="J33" s="279"/>
      <c r="K33" s="279"/>
      <c r="L33" s="279"/>
      <c r="M33" s="279"/>
      <c r="N33" s="279" t="s">
        <v>268</v>
      </c>
      <c r="O33" s="279"/>
      <c r="P33" s="324"/>
      <c r="Q33" s="458" t="s">
        <v>75</v>
      </c>
      <c r="R33" s="459"/>
      <c r="S33" s="459"/>
      <c r="T33" s="459"/>
      <c r="U33" s="459" t="s">
        <v>75</v>
      </c>
      <c r="V33" s="459"/>
      <c r="W33" s="459"/>
      <c r="X33" s="459"/>
      <c r="Y33" s="459"/>
      <c r="Z33" s="459"/>
      <c r="AA33" s="459"/>
      <c r="AB33" s="459"/>
      <c r="AC33" s="459"/>
      <c r="AD33" s="460"/>
      <c r="AE33" s="451"/>
      <c r="AF33" s="452"/>
      <c r="AG33" s="452"/>
      <c r="AH33" s="452"/>
      <c r="AI33" s="452"/>
      <c r="AJ33" s="452"/>
      <c r="AK33" s="452"/>
      <c r="AL33" s="453"/>
      <c r="AM33" s="420"/>
      <c r="AP33" s="152"/>
      <c r="AQ33" s="164"/>
      <c r="AR33" s="164"/>
      <c r="AS33" s="155"/>
      <c r="AT33" s="155"/>
      <c r="AU33" s="155"/>
      <c r="AV33" s="99"/>
      <c r="AW33" s="43"/>
      <c r="AX33" s="43"/>
      <c r="BJ33" s="46"/>
      <c r="BM33" s="92"/>
      <c r="BN33" s="92"/>
      <c r="BO33" s="93"/>
      <c r="BP33" s="93"/>
      <c r="BQ33" s="93"/>
      <c r="BR33" s="93"/>
      <c r="BS33" s="93"/>
      <c r="BT33" s="93"/>
    </row>
    <row r="34" spans="1:72" ht="13.65" customHeight="1" x14ac:dyDescent="0.25">
      <c r="A34" s="42">
        <f>ROW()</f>
        <v>34</v>
      </c>
      <c r="B34" s="321"/>
      <c r="C34" s="322"/>
      <c r="D34" s="322"/>
      <c r="E34" s="323"/>
      <c r="F34" s="278" t="s">
        <v>271</v>
      </c>
      <c r="G34" s="279"/>
      <c r="H34" s="279"/>
      <c r="I34" s="279"/>
      <c r="J34" s="279"/>
      <c r="K34" s="279"/>
      <c r="L34" s="279"/>
      <c r="M34" s="279"/>
      <c r="N34" s="279"/>
      <c r="O34" s="279"/>
      <c r="P34" s="324"/>
      <c r="Q34" s="458" t="s">
        <v>75</v>
      </c>
      <c r="R34" s="459"/>
      <c r="S34" s="459"/>
      <c r="T34" s="459"/>
      <c r="U34" s="459" t="s">
        <v>75</v>
      </c>
      <c r="V34" s="459"/>
      <c r="W34" s="459"/>
      <c r="X34" s="459"/>
      <c r="Y34" s="459"/>
      <c r="Z34" s="459"/>
      <c r="AA34" s="459"/>
      <c r="AB34" s="459"/>
      <c r="AC34" s="459"/>
      <c r="AD34" s="460"/>
      <c r="AE34" s="451"/>
      <c r="AF34" s="452"/>
      <c r="AG34" s="452"/>
      <c r="AH34" s="452"/>
      <c r="AI34" s="452"/>
      <c r="AJ34" s="452"/>
      <c r="AK34" s="452"/>
      <c r="AL34" s="453"/>
      <c r="AM34" s="420"/>
      <c r="AP34" s="152"/>
      <c r="AQ34" s="164"/>
      <c r="AR34" s="164"/>
      <c r="AS34" s="155"/>
      <c r="AT34" s="155"/>
      <c r="AU34" s="155"/>
      <c r="AV34" s="99"/>
      <c r="AW34" s="43"/>
      <c r="AX34" s="43"/>
      <c r="BJ34" s="46"/>
      <c r="BM34" s="92"/>
      <c r="BN34" s="92"/>
      <c r="BO34" s="93"/>
      <c r="BP34" s="93"/>
      <c r="BQ34" s="93"/>
      <c r="BR34" s="93"/>
      <c r="BS34" s="93"/>
      <c r="BT34" s="93"/>
    </row>
    <row r="35" spans="1:72" ht="13.65" customHeight="1" x14ac:dyDescent="0.25">
      <c r="A35" s="42">
        <f>ROW()</f>
        <v>35</v>
      </c>
      <c r="B35" s="321"/>
      <c r="C35" s="322"/>
      <c r="D35" s="322"/>
      <c r="E35" s="323"/>
      <c r="F35" s="278" t="s">
        <v>269</v>
      </c>
      <c r="G35" s="279"/>
      <c r="H35" s="279"/>
      <c r="I35" s="279"/>
      <c r="J35" s="279"/>
      <c r="K35" s="279"/>
      <c r="L35" s="279"/>
      <c r="M35" s="279"/>
      <c r="N35" s="279" t="s">
        <v>139</v>
      </c>
      <c r="O35" s="279"/>
      <c r="P35" s="324"/>
      <c r="Q35" s="458" t="s">
        <v>75</v>
      </c>
      <c r="R35" s="459"/>
      <c r="S35" s="459"/>
      <c r="T35" s="459"/>
      <c r="U35" s="459" t="s">
        <v>75</v>
      </c>
      <c r="V35" s="459"/>
      <c r="W35" s="459"/>
      <c r="X35" s="459"/>
      <c r="Y35" s="459"/>
      <c r="Z35" s="459"/>
      <c r="AA35" s="459"/>
      <c r="AB35" s="459"/>
      <c r="AC35" s="459"/>
      <c r="AD35" s="460"/>
      <c r="AE35" s="451"/>
      <c r="AF35" s="452"/>
      <c r="AG35" s="452"/>
      <c r="AH35" s="452"/>
      <c r="AI35" s="452"/>
      <c r="AJ35" s="452"/>
      <c r="AK35" s="452"/>
      <c r="AL35" s="453"/>
      <c r="AM35" s="420"/>
      <c r="AP35" s="152"/>
      <c r="AQ35" s="164"/>
      <c r="AR35" s="164"/>
      <c r="AS35" s="155"/>
      <c r="AT35" s="155"/>
      <c r="AU35" s="155"/>
      <c r="AV35" s="99"/>
      <c r="AW35" s="43"/>
      <c r="AX35" s="43"/>
      <c r="BJ35" s="46"/>
      <c r="BM35" s="92"/>
      <c r="BN35" s="92"/>
      <c r="BO35" s="93"/>
      <c r="BP35" s="93"/>
      <c r="BQ35" s="93"/>
      <c r="BR35" s="93"/>
      <c r="BS35" s="93"/>
      <c r="BT35" s="93"/>
    </row>
    <row r="36" spans="1:72" ht="13.65" customHeight="1" x14ac:dyDescent="0.25">
      <c r="A36" s="42">
        <f>ROW()</f>
        <v>36</v>
      </c>
      <c r="B36" s="321"/>
      <c r="C36" s="322"/>
      <c r="D36" s="322"/>
      <c r="E36" s="323"/>
      <c r="F36" s="278"/>
      <c r="G36" s="279"/>
      <c r="H36" s="279"/>
      <c r="I36" s="279"/>
      <c r="J36" s="279"/>
      <c r="K36" s="279"/>
      <c r="L36" s="279"/>
      <c r="M36" s="279"/>
      <c r="N36" s="279" t="s">
        <v>258</v>
      </c>
      <c r="O36" s="279"/>
      <c r="P36" s="324"/>
      <c r="Q36" s="458" t="s">
        <v>75</v>
      </c>
      <c r="R36" s="459"/>
      <c r="S36" s="459"/>
      <c r="T36" s="459"/>
      <c r="U36" s="459" t="s">
        <v>75</v>
      </c>
      <c r="V36" s="459"/>
      <c r="W36" s="459"/>
      <c r="X36" s="459"/>
      <c r="Y36" s="459"/>
      <c r="Z36" s="459"/>
      <c r="AA36" s="459"/>
      <c r="AB36" s="459"/>
      <c r="AC36" s="459"/>
      <c r="AD36" s="460"/>
      <c r="AE36" s="451"/>
      <c r="AF36" s="452"/>
      <c r="AG36" s="452"/>
      <c r="AH36" s="452"/>
      <c r="AI36" s="452"/>
      <c r="AJ36" s="452"/>
      <c r="AK36" s="452"/>
      <c r="AL36" s="453"/>
      <c r="AM36" s="420"/>
      <c r="AP36" s="152"/>
      <c r="AQ36" s="155"/>
      <c r="AR36" s="155"/>
      <c r="AS36" s="155"/>
      <c r="AT36" s="155"/>
      <c r="AU36" s="155"/>
      <c r="AV36" s="99"/>
      <c r="AW36" s="43"/>
      <c r="AX36" s="43"/>
      <c r="BJ36" s="46"/>
      <c r="BM36" s="92"/>
      <c r="BN36" s="92"/>
      <c r="BO36" s="93"/>
      <c r="BP36" s="93"/>
      <c r="BQ36" s="93"/>
      <c r="BR36" s="93"/>
      <c r="BS36" s="93"/>
      <c r="BT36" s="93"/>
    </row>
    <row r="37" spans="1:72" ht="13.65" customHeight="1" x14ac:dyDescent="0.25">
      <c r="A37" s="42">
        <f>ROW()</f>
        <v>37</v>
      </c>
      <c r="B37" s="321"/>
      <c r="C37" s="322"/>
      <c r="D37" s="322"/>
      <c r="E37" s="323"/>
      <c r="F37" s="278"/>
      <c r="G37" s="279"/>
      <c r="H37" s="279"/>
      <c r="I37" s="279"/>
      <c r="J37" s="279"/>
      <c r="K37" s="279"/>
      <c r="L37" s="279"/>
      <c r="M37" s="279"/>
      <c r="N37" s="279" t="s">
        <v>259</v>
      </c>
      <c r="O37" s="279"/>
      <c r="P37" s="324"/>
      <c r="Q37" s="458" t="s">
        <v>75</v>
      </c>
      <c r="R37" s="459"/>
      <c r="S37" s="459"/>
      <c r="T37" s="459"/>
      <c r="U37" s="459" t="s">
        <v>75</v>
      </c>
      <c r="V37" s="459"/>
      <c r="W37" s="459"/>
      <c r="X37" s="459"/>
      <c r="Y37" s="459"/>
      <c r="Z37" s="459"/>
      <c r="AA37" s="459"/>
      <c r="AB37" s="459"/>
      <c r="AC37" s="459"/>
      <c r="AD37" s="460"/>
      <c r="AE37" s="451"/>
      <c r="AF37" s="452"/>
      <c r="AG37" s="452"/>
      <c r="AH37" s="452"/>
      <c r="AI37" s="452"/>
      <c r="AJ37" s="452"/>
      <c r="AK37" s="452"/>
      <c r="AL37" s="453"/>
      <c r="AM37" s="420"/>
      <c r="AP37" s="152"/>
      <c r="AQ37" s="164"/>
      <c r="AR37" s="164"/>
      <c r="AS37" s="155"/>
      <c r="AT37" s="155"/>
      <c r="AU37" s="155"/>
      <c r="AV37" s="99"/>
      <c r="AW37" s="43"/>
      <c r="AX37" s="43"/>
      <c r="BJ37" s="46"/>
      <c r="BM37" s="92"/>
      <c r="BN37" s="92"/>
      <c r="BO37" s="93"/>
      <c r="BP37" s="93"/>
      <c r="BQ37" s="93"/>
      <c r="BR37" s="93"/>
      <c r="BS37" s="93"/>
      <c r="BT37" s="93"/>
    </row>
    <row r="38" spans="1:72" ht="13.65" customHeight="1" x14ac:dyDescent="0.25">
      <c r="A38" s="42">
        <f>ROW()</f>
        <v>38</v>
      </c>
      <c r="B38" s="321"/>
      <c r="C38" s="322"/>
      <c r="D38" s="322"/>
      <c r="E38" s="323"/>
      <c r="F38" s="278" t="s">
        <v>140</v>
      </c>
      <c r="G38" s="279"/>
      <c r="H38" s="279"/>
      <c r="I38" s="279"/>
      <c r="J38" s="279"/>
      <c r="K38" s="279"/>
      <c r="L38" s="279"/>
      <c r="M38" s="279"/>
      <c r="N38" s="279" t="s">
        <v>257</v>
      </c>
      <c r="O38" s="279"/>
      <c r="P38" s="324"/>
      <c r="Q38" s="458" t="s">
        <v>75</v>
      </c>
      <c r="R38" s="459"/>
      <c r="S38" s="459"/>
      <c r="T38" s="459"/>
      <c r="U38" s="459" t="s">
        <v>75</v>
      </c>
      <c r="V38" s="459"/>
      <c r="W38" s="459"/>
      <c r="X38" s="459"/>
      <c r="Y38" s="459"/>
      <c r="Z38" s="459"/>
      <c r="AA38" s="459"/>
      <c r="AB38" s="459"/>
      <c r="AC38" s="459"/>
      <c r="AD38" s="460"/>
      <c r="AE38" s="451"/>
      <c r="AF38" s="452"/>
      <c r="AG38" s="452"/>
      <c r="AH38" s="452"/>
      <c r="AI38" s="452"/>
      <c r="AJ38" s="452"/>
      <c r="AK38" s="452"/>
      <c r="AL38" s="453"/>
      <c r="AM38" s="420"/>
      <c r="AP38" s="152"/>
      <c r="AQ38" s="155"/>
      <c r="AR38" s="155"/>
      <c r="AS38" s="155"/>
      <c r="AT38" s="155"/>
      <c r="AU38" s="155"/>
      <c r="AV38" s="99"/>
      <c r="AW38" s="43"/>
      <c r="AX38" s="43"/>
      <c r="BJ38" s="46"/>
      <c r="BM38" s="92"/>
      <c r="BN38" s="92"/>
      <c r="BO38" s="93"/>
      <c r="BP38" s="93"/>
      <c r="BQ38" s="93"/>
      <c r="BR38" s="93"/>
      <c r="BS38" s="93"/>
      <c r="BT38" s="93"/>
    </row>
    <row r="39" spans="1:72" ht="13.65" customHeight="1" x14ac:dyDescent="0.25">
      <c r="A39" s="42">
        <f>ROW()</f>
        <v>39</v>
      </c>
      <c r="B39" s="321"/>
      <c r="C39" s="322"/>
      <c r="D39" s="322"/>
      <c r="E39" s="323"/>
      <c r="F39" s="278"/>
      <c r="G39" s="279"/>
      <c r="H39" s="279"/>
      <c r="I39" s="279"/>
      <c r="J39" s="279"/>
      <c r="K39" s="279"/>
      <c r="L39" s="279"/>
      <c r="M39" s="279"/>
      <c r="N39" s="279" t="s">
        <v>258</v>
      </c>
      <c r="O39" s="279"/>
      <c r="P39" s="324"/>
      <c r="Q39" s="458" t="s">
        <v>75</v>
      </c>
      <c r="R39" s="459"/>
      <c r="S39" s="459"/>
      <c r="T39" s="459"/>
      <c r="U39" s="459" t="s">
        <v>75</v>
      </c>
      <c r="V39" s="459"/>
      <c r="W39" s="459"/>
      <c r="X39" s="459"/>
      <c r="Y39" s="459"/>
      <c r="Z39" s="459"/>
      <c r="AA39" s="459"/>
      <c r="AB39" s="459"/>
      <c r="AC39" s="459"/>
      <c r="AD39" s="460"/>
      <c r="AE39" s="451"/>
      <c r="AF39" s="452"/>
      <c r="AG39" s="452"/>
      <c r="AH39" s="452"/>
      <c r="AI39" s="452"/>
      <c r="AJ39" s="452"/>
      <c r="AK39" s="452"/>
      <c r="AL39" s="453"/>
      <c r="AM39" s="420"/>
      <c r="AP39" s="152"/>
      <c r="AQ39" s="164"/>
      <c r="AR39" s="164"/>
      <c r="AS39" s="155"/>
      <c r="AT39" s="155"/>
      <c r="AU39" s="155"/>
      <c r="AV39" s="99"/>
      <c r="AW39" s="43"/>
      <c r="AX39" s="43"/>
      <c r="BJ39" s="46"/>
      <c r="BM39" s="92"/>
      <c r="BN39" s="92"/>
      <c r="BO39" s="93"/>
      <c r="BP39" s="93"/>
      <c r="BQ39" s="93"/>
      <c r="BR39" s="93"/>
      <c r="BS39" s="93"/>
      <c r="BT39" s="93"/>
    </row>
    <row r="40" spans="1:72" ht="13.65" customHeight="1" x14ac:dyDescent="0.25">
      <c r="A40" s="42">
        <f>ROW()</f>
        <v>40</v>
      </c>
      <c r="B40" s="321"/>
      <c r="C40" s="322"/>
      <c r="D40" s="322"/>
      <c r="E40" s="323"/>
      <c r="F40" s="278"/>
      <c r="G40" s="279"/>
      <c r="H40" s="279"/>
      <c r="I40" s="279"/>
      <c r="J40" s="279"/>
      <c r="K40" s="279"/>
      <c r="L40" s="279"/>
      <c r="M40" s="279"/>
      <c r="N40" s="279" t="s">
        <v>259</v>
      </c>
      <c r="O40" s="279"/>
      <c r="P40" s="324"/>
      <c r="Q40" s="458" t="s">
        <v>75</v>
      </c>
      <c r="R40" s="459"/>
      <c r="S40" s="459"/>
      <c r="T40" s="459"/>
      <c r="U40" s="459" t="s">
        <v>75</v>
      </c>
      <c r="V40" s="459"/>
      <c r="W40" s="459"/>
      <c r="X40" s="459"/>
      <c r="Y40" s="459"/>
      <c r="Z40" s="459"/>
      <c r="AA40" s="459"/>
      <c r="AB40" s="459"/>
      <c r="AC40" s="459"/>
      <c r="AD40" s="460"/>
      <c r="AE40" s="451"/>
      <c r="AF40" s="452"/>
      <c r="AG40" s="452"/>
      <c r="AH40" s="452"/>
      <c r="AI40" s="452"/>
      <c r="AJ40" s="452"/>
      <c r="AK40" s="452"/>
      <c r="AL40" s="453"/>
      <c r="AM40" s="422"/>
      <c r="AP40" s="152"/>
      <c r="AQ40" s="164"/>
      <c r="AR40" s="164"/>
      <c r="AS40" s="155"/>
      <c r="AT40" s="155"/>
      <c r="AU40" s="155"/>
      <c r="AV40" s="99"/>
      <c r="AW40" s="43"/>
      <c r="AX40" s="43"/>
      <c r="BJ40" s="46"/>
      <c r="BM40" s="92"/>
      <c r="BN40" s="92"/>
      <c r="BO40" s="93"/>
      <c r="BP40" s="93"/>
      <c r="BQ40" s="93"/>
      <c r="BR40" s="93"/>
      <c r="BS40" s="93"/>
      <c r="BT40" s="93"/>
    </row>
    <row r="41" spans="1:72" s="34" customFormat="1" ht="13.65" customHeight="1" x14ac:dyDescent="0.25">
      <c r="A41" s="42">
        <f>ROW()</f>
        <v>41</v>
      </c>
      <c r="B41" s="321"/>
      <c r="C41" s="322"/>
      <c r="D41" s="322"/>
      <c r="E41" s="323"/>
      <c r="F41" s="278" t="s">
        <v>346</v>
      </c>
      <c r="G41" s="279"/>
      <c r="H41" s="279"/>
      <c r="I41" s="279"/>
      <c r="J41" s="279"/>
      <c r="K41" s="279"/>
      <c r="L41" s="279"/>
      <c r="M41" s="279"/>
      <c r="N41" s="279" t="s">
        <v>267</v>
      </c>
      <c r="O41" s="279"/>
      <c r="P41" s="324"/>
      <c r="Q41" s="458" t="s">
        <v>75</v>
      </c>
      <c r="R41" s="459"/>
      <c r="S41" s="459"/>
      <c r="T41" s="459"/>
      <c r="U41" s="459" t="s">
        <v>75</v>
      </c>
      <c r="V41" s="459"/>
      <c r="W41" s="459"/>
      <c r="X41" s="459"/>
      <c r="Y41" s="459"/>
      <c r="Z41" s="459"/>
      <c r="AA41" s="459"/>
      <c r="AB41" s="459"/>
      <c r="AC41" s="459"/>
      <c r="AD41" s="460"/>
      <c r="AE41" s="451"/>
      <c r="AF41" s="452"/>
      <c r="AG41" s="452"/>
      <c r="AH41" s="452"/>
      <c r="AI41" s="452"/>
      <c r="AJ41" s="452"/>
      <c r="AK41" s="452"/>
      <c r="AL41" s="453"/>
      <c r="AM41" s="420"/>
      <c r="AO41"/>
      <c r="AP41" s="152"/>
      <c r="AQ41" s="164"/>
      <c r="AR41" s="164"/>
      <c r="AS41" s="164"/>
      <c r="AT41" s="164"/>
      <c r="AU41" s="164"/>
      <c r="AV41" s="99"/>
      <c r="AW41" s="43"/>
      <c r="AX41" s="43"/>
      <c r="BH41" s="110"/>
      <c r="BI41" s="110"/>
      <c r="BJ41" s="44"/>
      <c r="BK41" s="110"/>
      <c r="BL41" s="110"/>
      <c r="BM41" s="92"/>
      <c r="BN41" s="92"/>
      <c r="BO41" s="93"/>
      <c r="BP41" s="93"/>
      <c r="BQ41" s="93"/>
      <c r="BR41" s="93"/>
      <c r="BS41" s="93"/>
      <c r="BT41" s="93"/>
    </row>
    <row r="42" spans="1:72" ht="13.65" customHeight="1" x14ac:dyDescent="0.25">
      <c r="A42" s="42">
        <f>ROW()</f>
        <v>42</v>
      </c>
      <c r="B42" s="321"/>
      <c r="C42" s="322"/>
      <c r="D42" s="322"/>
      <c r="E42" s="323"/>
      <c r="F42" s="278"/>
      <c r="G42" s="279"/>
      <c r="H42" s="279"/>
      <c r="I42" s="279"/>
      <c r="J42" s="279"/>
      <c r="K42" s="279"/>
      <c r="L42" s="279"/>
      <c r="M42" s="279"/>
      <c r="N42" s="279" t="s">
        <v>268</v>
      </c>
      <c r="O42" s="279"/>
      <c r="P42" s="324"/>
      <c r="Q42" s="458" t="s">
        <v>75</v>
      </c>
      <c r="R42" s="459"/>
      <c r="S42" s="459"/>
      <c r="T42" s="459"/>
      <c r="U42" s="459" t="s">
        <v>75</v>
      </c>
      <c r="V42" s="459"/>
      <c r="W42" s="459"/>
      <c r="X42" s="459"/>
      <c r="Y42" s="459"/>
      <c r="Z42" s="459"/>
      <c r="AA42" s="459"/>
      <c r="AB42" s="459"/>
      <c r="AC42" s="459"/>
      <c r="AD42" s="460"/>
      <c r="AE42" s="451"/>
      <c r="AF42" s="452"/>
      <c r="AG42" s="452"/>
      <c r="AH42" s="452"/>
      <c r="AI42" s="452"/>
      <c r="AJ42" s="452"/>
      <c r="AK42" s="452"/>
      <c r="AL42" s="453"/>
      <c r="AM42" s="420"/>
      <c r="AP42" s="152"/>
      <c r="AQ42" s="164"/>
      <c r="AR42" s="164"/>
      <c r="AS42" s="164"/>
      <c r="AT42" s="155"/>
      <c r="AU42" s="155"/>
      <c r="AV42" s="99"/>
      <c r="AW42" s="43"/>
      <c r="AX42" s="43"/>
      <c r="BJ42" s="46"/>
      <c r="BM42" s="92"/>
      <c r="BN42" s="92"/>
      <c r="BO42" s="93"/>
      <c r="BP42" s="93"/>
      <c r="BQ42" s="93"/>
      <c r="BR42" s="93"/>
      <c r="BS42" s="93"/>
      <c r="BT42" s="93"/>
    </row>
    <row r="43" spans="1:72" ht="13.65" customHeight="1" x14ac:dyDescent="0.25">
      <c r="A43" s="42">
        <f>ROW()</f>
        <v>43</v>
      </c>
      <c r="B43" s="321"/>
      <c r="C43" s="322"/>
      <c r="D43" s="322"/>
      <c r="E43" s="323"/>
      <c r="F43" s="278" t="s">
        <v>141</v>
      </c>
      <c r="G43" s="279"/>
      <c r="H43" s="279"/>
      <c r="I43" s="279"/>
      <c r="J43" s="279"/>
      <c r="K43" s="279"/>
      <c r="L43" s="279"/>
      <c r="M43" s="279"/>
      <c r="N43" s="279" t="s">
        <v>267</v>
      </c>
      <c r="O43" s="279"/>
      <c r="P43" s="324"/>
      <c r="Q43" s="458" t="s">
        <v>75</v>
      </c>
      <c r="R43" s="459"/>
      <c r="S43" s="459"/>
      <c r="T43" s="459"/>
      <c r="U43" s="459" t="s">
        <v>75</v>
      </c>
      <c r="V43" s="459"/>
      <c r="W43" s="459"/>
      <c r="X43" s="459"/>
      <c r="Y43" s="459"/>
      <c r="Z43" s="459"/>
      <c r="AA43" s="459"/>
      <c r="AB43" s="459"/>
      <c r="AC43" s="459"/>
      <c r="AD43" s="460"/>
      <c r="AE43" s="451"/>
      <c r="AF43" s="452"/>
      <c r="AG43" s="452"/>
      <c r="AH43" s="452"/>
      <c r="AI43" s="452"/>
      <c r="AJ43" s="452"/>
      <c r="AK43" s="452"/>
      <c r="AL43" s="453"/>
      <c r="AM43" s="420"/>
      <c r="AP43" s="152"/>
      <c r="AQ43" s="164"/>
      <c r="AR43" s="164"/>
      <c r="AS43" s="164"/>
      <c r="AT43" s="155"/>
      <c r="AU43" s="155"/>
      <c r="AV43" s="99"/>
      <c r="AW43" s="43"/>
      <c r="AX43" s="43"/>
      <c r="BJ43" s="46"/>
      <c r="BM43" s="92"/>
      <c r="BN43" s="92"/>
      <c r="BO43" s="93"/>
      <c r="BP43" s="93"/>
      <c r="BQ43" s="93"/>
      <c r="BR43" s="93"/>
      <c r="BS43" s="93"/>
      <c r="BT43" s="93"/>
    </row>
    <row r="44" spans="1:72" ht="13.65" customHeight="1" x14ac:dyDescent="0.25">
      <c r="A44" s="42">
        <f>ROW()</f>
        <v>44</v>
      </c>
      <c r="B44" s="321"/>
      <c r="C44" s="322"/>
      <c r="D44" s="322"/>
      <c r="E44" s="323"/>
      <c r="F44" s="278"/>
      <c r="G44" s="279"/>
      <c r="H44" s="279"/>
      <c r="I44" s="279"/>
      <c r="J44" s="279"/>
      <c r="K44" s="279"/>
      <c r="L44" s="279"/>
      <c r="M44" s="279"/>
      <c r="N44" s="279" t="s">
        <v>268</v>
      </c>
      <c r="O44" s="279"/>
      <c r="P44" s="324"/>
      <c r="Q44" s="458" t="s">
        <v>75</v>
      </c>
      <c r="R44" s="459"/>
      <c r="S44" s="459"/>
      <c r="T44" s="459"/>
      <c r="U44" s="459" t="s">
        <v>75</v>
      </c>
      <c r="V44" s="459"/>
      <c r="W44" s="459"/>
      <c r="X44" s="459"/>
      <c r="Y44" s="459"/>
      <c r="Z44" s="459"/>
      <c r="AA44" s="459"/>
      <c r="AB44" s="459"/>
      <c r="AC44" s="459"/>
      <c r="AD44" s="460"/>
      <c r="AE44" s="451"/>
      <c r="AF44" s="452"/>
      <c r="AG44" s="452"/>
      <c r="AH44" s="452"/>
      <c r="AI44" s="452"/>
      <c r="AJ44" s="452"/>
      <c r="AK44" s="452"/>
      <c r="AL44" s="453"/>
      <c r="AM44" s="420"/>
      <c r="AP44" s="152"/>
      <c r="AQ44" s="164"/>
      <c r="AR44" s="164"/>
      <c r="AS44" s="164"/>
      <c r="AT44" s="164"/>
      <c r="AU44" s="164"/>
      <c r="AV44" s="99"/>
      <c r="AW44" s="43"/>
      <c r="AX44" s="43"/>
      <c r="BJ44" s="46"/>
      <c r="BM44" s="92"/>
      <c r="BN44" s="92"/>
      <c r="BO44" s="93"/>
      <c r="BP44" s="93"/>
      <c r="BQ44" s="93"/>
      <c r="BR44" s="93"/>
      <c r="BS44" s="93"/>
      <c r="BT44" s="93"/>
    </row>
    <row r="45" spans="1:72" ht="13.65" customHeight="1" x14ac:dyDescent="0.25">
      <c r="A45" s="42">
        <f>ROW()</f>
        <v>45</v>
      </c>
      <c r="B45" s="321"/>
      <c r="C45" s="322"/>
      <c r="D45" s="322"/>
      <c r="E45" s="323"/>
      <c r="F45" s="278" t="s">
        <v>273</v>
      </c>
      <c r="G45" s="279"/>
      <c r="H45" s="279"/>
      <c r="I45" s="279"/>
      <c r="J45" s="279"/>
      <c r="K45" s="279"/>
      <c r="L45" s="279"/>
      <c r="M45" s="279"/>
      <c r="N45" s="279"/>
      <c r="O45" s="279"/>
      <c r="P45" s="324"/>
      <c r="Q45" s="458" t="s">
        <v>75</v>
      </c>
      <c r="R45" s="459"/>
      <c r="S45" s="459"/>
      <c r="T45" s="459"/>
      <c r="U45" s="459" t="s">
        <v>75</v>
      </c>
      <c r="V45" s="459"/>
      <c r="W45" s="459"/>
      <c r="X45" s="459"/>
      <c r="Y45" s="459"/>
      <c r="Z45" s="459"/>
      <c r="AA45" s="459"/>
      <c r="AB45" s="459"/>
      <c r="AC45" s="459"/>
      <c r="AD45" s="460"/>
      <c r="AE45" s="451"/>
      <c r="AF45" s="452"/>
      <c r="AG45" s="452"/>
      <c r="AH45" s="452"/>
      <c r="AI45" s="452"/>
      <c r="AJ45" s="452"/>
      <c r="AK45" s="452"/>
      <c r="AL45" s="453"/>
      <c r="AM45" s="448"/>
      <c r="AP45" s="152"/>
      <c r="AU45" s="164"/>
      <c r="AV45" s="99"/>
      <c r="AW45" s="43"/>
      <c r="AX45" s="43"/>
      <c r="BJ45" s="46"/>
      <c r="BM45" s="92"/>
      <c r="BN45" s="92"/>
      <c r="BO45" s="93"/>
      <c r="BP45" s="93"/>
      <c r="BQ45" s="93"/>
      <c r="BR45" s="93"/>
      <c r="BS45" s="93"/>
      <c r="BT45" s="93"/>
    </row>
    <row r="46" spans="1:72" s="121" customFormat="1" ht="13.65" customHeight="1" x14ac:dyDescent="0.25">
      <c r="A46" s="42">
        <f>ROW()</f>
        <v>46</v>
      </c>
      <c r="B46" s="321">
        <v>6.3</v>
      </c>
      <c r="C46" s="322"/>
      <c r="D46" s="322"/>
      <c r="E46" s="323"/>
      <c r="F46" s="278" t="s">
        <v>274</v>
      </c>
      <c r="G46" s="279"/>
      <c r="H46" s="279"/>
      <c r="I46" s="279"/>
      <c r="J46" s="279"/>
      <c r="K46" s="279"/>
      <c r="L46" s="279"/>
      <c r="M46" s="279"/>
      <c r="N46" s="279"/>
      <c r="O46" s="279"/>
      <c r="P46" s="324"/>
      <c r="Q46" s="458" t="s">
        <v>75</v>
      </c>
      <c r="R46" s="459"/>
      <c r="S46" s="459"/>
      <c r="T46" s="459"/>
      <c r="U46" s="459" t="s">
        <v>75</v>
      </c>
      <c r="V46" s="459"/>
      <c r="W46" s="459"/>
      <c r="X46" s="459"/>
      <c r="Y46" s="459"/>
      <c r="Z46" s="459"/>
      <c r="AA46" s="459"/>
      <c r="AB46" s="459"/>
      <c r="AC46" s="459"/>
      <c r="AD46" s="460"/>
      <c r="AE46" s="451"/>
      <c r="AF46" s="452"/>
      <c r="AG46" s="452"/>
      <c r="AH46" s="452"/>
      <c r="AI46" s="452"/>
      <c r="AJ46" s="452"/>
      <c r="AK46" s="452"/>
      <c r="AL46" s="453"/>
      <c r="AM46" s="420"/>
      <c r="AP46" s="181"/>
      <c r="AQ46" s="169"/>
      <c r="AR46" s="169"/>
      <c r="AS46" s="169"/>
      <c r="AT46" s="181"/>
      <c r="AU46" s="181"/>
      <c r="AV46" s="111"/>
      <c r="AW46" s="111"/>
      <c r="AX46" s="111"/>
      <c r="AY46" s="111"/>
      <c r="BH46" s="124"/>
      <c r="BI46" s="124"/>
      <c r="BJ46" s="123"/>
      <c r="BK46" s="124"/>
      <c r="BL46" s="124"/>
      <c r="BM46" s="124"/>
      <c r="BN46" s="124"/>
    </row>
    <row r="47" spans="1:72" ht="13.65" customHeight="1" x14ac:dyDescent="0.25">
      <c r="A47" s="42">
        <f>ROW()</f>
        <v>47</v>
      </c>
      <c r="B47" s="321">
        <v>6.3</v>
      </c>
      <c r="C47" s="322"/>
      <c r="D47" s="322"/>
      <c r="E47" s="323"/>
      <c r="F47" s="278" t="s">
        <v>275</v>
      </c>
      <c r="G47" s="279"/>
      <c r="H47" s="279"/>
      <c r="I47" s="279"/>
      <c r="J47" s="279"/>
      <c r="K47" s="279"/>
      <c r="L47" s="279"/>
      <c r="M47" s="279"/>
      <c r="N47" s="279"/>
      <c r="O47" s="279"/>
      <c r="P47" s="324"/>
      <c r="Q47" s="458" t="s">
        <v>75</v>
      </c>
      <c r="R47" s="459"/>
      <c r="S47" s="459"/>
      <c r="T47" s="459"/>
      <c r="U47" s="459" t="s">
        <v>75</v>
      </c>
      <c r="V47" s="459"/>
      <c r="W47" s="459"/>
      <c r="X47" s="459"/>
      <c r="Y47" s="459"/>
      <c r="Z47" s="459"/>
      <c r="AA47" s="459"/>
      <c r="AB47" s="459"/>
      <c r="AC47" s="459"/>
      <c r="AD47" s="460"/>
      <c r="AE47" s="451"/>
      <c r="AF47" s="452"/>
      <c r="AG47" s="452"/>
      <c r="AH47" s="452"/>
      <c r="AI47" s="452"/>
      <c r="AJ47" s="452"/>
      <c r="AK47" s="452"/>
      <c r="AL47" s="453"/>
      <c r="AM47" s="420"/>
      <c r="AP47" s="152"/>
      <c r="AQ47" s="164"/>
      <c r="AR47" s="164"/>
      <c r="AS47" s="164"/>
      <c r="AT47" s="171"/>
      <c r="AU47" s="155"/>
      <c r="AV47" s="99"/>
      <c r="AW47" s="43"/>
      <c r="AX47" s="43"/>
      <c r="BJ47" s="46"/>
      <c r="BM47" s="92"/>
      <c r="BN47" s="92"/>
      <c r="BO47" s="93"/>
      <c r="BP47" s="93"/>
      <c r="BQ47" s="93"/>
      <c r="BR47" s="93"/>
      <c r="BS47" s="93"/>
      <c r="BT47" s="93"/>
    </row>
    <row r="48" spans="1:72" ht="13.65" customHeight="1" x14ac:dyDescent="0.25">
      <c r="A48" s="42">
        <f>ROW()</f>
        <v>48</v>
      </c>
      <c r="B48" s="321"/>
      <c r="C48" s="322"/>
      <c r="D48" s="322"/>
      <c r="E48" s="323"/>
      <c r="F48" s="278" t="s">
        <v>276</v>
      </c>
      <c r="G48" s="279"/>
      <c r="H48" s="279"/>
      <c r="I48" s="279"/>
      <c r="J48" s="279"/>
      <c r="K48" s="279"/>
      <c r="L48" s="279"/>
      <c r="M48" s="279"/>
      <c r="N48" s="279"/>
      <c r="O48" s="279"/>
      <c r="P48" s="324"/>
      <c r="Q48" s="458" t="s">
        <v>75</v>
      </c>
      <c r="R48" s="459"/>
      <c r="S48" s="459"/>
      <c r="T48" s="459"/>
      <c r="U48" s="459" t="s">
        <v>75</v>
      </c>
      <c r="V48" s="459"/>
      <c r="W48" s="459"/>
      <c r="X48" s="459"/>
      <c r="Y48" s="459"/>
      <c r="Z48" s="459"/>
      <c r="AA48" s="459"/>
      <c r="AB48" s="459"/>
      <c r="AC48" s="459"/>
      <c r="AD48" s="460"/>
      <c r="AE48" s="451"/>
      <c r="AF48" s="452"/>
      <c r="AG48" s="452"/>
      <c r="AH48" s="452"/>
      <c r="AI48" s="452"/>
      <c r="AJ48" s="452"/>
      <c r="AK48" s="452"/>
      <c r="AL48" s="453"/>
      <c r="AM48" s="420"/>
      <c r="AP48" s="152"/>
      <c r="AQ48" s="164"/>
      <c r="AR48" s="187"/>
      <c r="AS48" s="171"/>
      <c r="AT48" s="171"/>
      <c r="AU48" s="155"/>
      <c r="AV48" s="99"/>
      <c r="AW48" s="43"/>
      <c r="AX48" s="43"/>
      <c r="BJ48" s="46"/>
      <c r="BM48" s="92"/>
      <c r="BN48" s="92"/>
      <c r="BO48" s="93"/>
      <c r="BP48" s="93"/>
      <c r="BQ48" s="93"/>
      <c r="BR48" s="93"/>
      <c r="BS48" s="93"/>
      <c r="BT48" s="93"/>
    </row>
    <row r="49" spans="1:72" ht="13.65" customHeight="1" x14ac:dyDescent="0.25">
      <c r="A49" s="42">
        <f>ROW()</f>
        <v>49</v>
      </c>
      <c r="B49" s="321"/>
      <c r="C49" s="322"/>
      <c r="D49" s="322"/>
      <c r="E49" s="323"/>
      <c r="F49" s="278" t="s">
        <v>278</v>
      </c>
      <c r="G49" s="279"/>
      <c r="H49" s="279"/>
      <c r="I49" s="279"/>
      <c r="J49" s="279"/>
      <c r="K49" s="279"/>
      <c r="L49" s="279"/>
      <c r="M49" s="279"/>
      <c r="N49" s="279"/>
      <c r="O49" s="279"/>
      <c r="P49" s="324"/>
      <c r="Q49" s="458" t="s">
        <v>75</v>
      </c>
      <c r="R49" s="459"/>
      <c r="S49" s="459"/>
      <c r="T49" s="459"/>
      <c r="U49" s="459" t="s">
        <v>75</v>
      </c>
      <c r="V49" s="459"/>
      <c r="W49" s="459"/>
      <c r="X49" s="459"/>
      <c r="Y49" s="459"/>
      <c r="Z49" s="459"/>
      <c r="AA49" s="459"/>
      <c r="AB49" s="459"/>
      <c r="AC49" s="459"/>
      <c r="AD49" s="460"/>
      <c r="AE49" s="451"/>
      <c r="AF49" s="452"/>
      <c r="AG49" s="452"/>
      <c r="AH49" s="452"/>
      <c r="AI49" s="452"/>
      <c r="AJ49" s="452"/>
      <c r="AK49" s="452"/>
      <c r="AL49" s="453"/>
      <c r="AM49" s="420"/>
      <c r="AP49" s="152"/>
      <c r="AQ49" s="164"/>
      <c r="AR49" s="187"/>
      <c r="AS49" s="164"/>
      <c r="AT49" s="171"/>
      <c r="AU49" s="155"/>
      <c r="AV49" s="99"/>
      <c r="AW49" s="43"/>
      <c r="AX49" s="43"/>
      <c r="BJ49" s="46"/>
      <c r="BM49" s="92"/>
      <c r="BN49" s="92"/>
      <c r="BO49" s="93"/>
      <c r="BP49" s="93"/>
      <c r="BQ49" s="93"/>
      <c r="BR49" s="93"/>
      <c r="BS49" s="93"/>
      <c r="BT49" s="93"/>
    </row>
    <row r="50" spans="1:72" ht="13.65" customHeight="1" x14ac:dyDescent="0.25">
      <c r="A50" s="42">
        <f>ROW()</f>
        <v>50</v>
      </c>
      <c r="B50" s="321" t="s">
        <v>378</v>
      </c>
      <c r="C50" s="322"/>
      <c r="D50" s="322"/>
      <c r="E50" s="323"/>
      <c r="F50" s="278" t="s">
        <v>279</v>
      </c>
      <c r="G50" s="279"/>
      <c r="H50" s="279"/>
      <c r="I50" s="279"/>
      <c r="J50" s="279"/>
      <c r="K50" s="279"/>
      <c r="L50" s="279"/>
      <c r="M50" s="279"/>
      <c r="N50" s="279"/>
      <c r="O50" s="279"/>
      <c r="P50" s="324"/>
      <c r="Q50" s="458" t="s">
        <v>75</v>
      </c>
      <c r="R50" s="459"/>
      <c r="S50" s="459"/>
      <c r="T50" s="459"/>
      <c r="U50" s="459" t="s">
        <v>75</v>
      </c>
      <c r="V50" s="459"/>
      <c r="W50" s="459"/>
      <c r="X50" s="459"/>
      <c r="Y50" s="459"/>
      <c r="Z50" s="459"/>
      <c r="AA50" s="459"/>
      <c r="AB50" s="459"/>
      <c r="AC50" s="459"/>
      <c r="AD50" s="460"/>
      <c r="AE50" s="451"/>
      <c r="AF50" s="452"/>
      <c r="AG50" s="452"/>
      <c r="AH50" s="452"/>
      <c r="AI50" s="452"/>
      <c r="AJ50" s="452"/>
      <c r="AK50" s="452"/>
      <c r="AL50" s="453"/>
      <c r="AM50" s="420"/>
      <c r="AP50" s="152"/>
      <c r="AQ50" s="164"/>
      <c r="AR50" s="164"/>
      <c r="AS50" s="155"/>
      <c r="AT50" s="155"/>
      <c r="AU50" s="155"/>
      <c r="AV50" s="99"/>
      <c r="AW50" s="43"/>
      <c r="AX50" s="43"/>
      <c r="BJ50" s="46"/>
      <c r="BM50" s="92"/>
      <c r="BN50" s="92"/>
      <c r="BO50" s="93"/>
      <c r="BP50" s="93"/>
      <c r="BQ50" s="93"/>
      <c r="BR50" s="93"/>
      <c r="BS50" s="93"/>
      <c r="BT50" s="93"/>
    </row>
    <row r="51" spans="1:72" ht="13.65" customHeight="1" x14ac:dyDescent="0.25">
      <c r="A51" s="42">
        <f>ROW()</f>
        <v>51</v>
      </c>
      <c r="B51" s="321">
        <v>6.3</v>
      </c>
      <c r="C51" s="322"/>
      <c r="D51" s="322"/>
      <c r="E51" s="323"/>
      <c r="F51" s="278" t="s">
        <v>277</v>
      </c>
      <c r="G51" s="279"/>
      <c r="H51" s="279"/>
      <c r="I51" s="279"/>
      <c r="J51" s="279"/>
      <c r="K51" s="279"/>
      <c r="L51" s="279"/>
      <c r="M51" s="279"/>
      <c r="N51" s="279"/>
      <c r="O51" s="279"/>
      <c r="P51" s="324"/>
      <c r="Q51" s="458" t="s">
        <v>75</v>
      </c>
      <c r="R51" s="459"/>
      <c r="S51" s="459"/>
      <c r="T51" s="459"/>
      <c r="U51" s="459" t="s">
        <v>75</v>
      </c>
      <c r="V51" s="459"/>
      <c r="W51" s="459"/>
      <c r="X51" s="459"/>
      <c r="Y51" s="459"/>
      <c r="Z51" s="459"/>
      <c r="AA51" s="459"/>
      <c r="AB51" s="459"/>
      <c r="AC51" s="459"/>
      <c r="AD51" s="460"/>
      <c r="AE51" s="451"/>
      <c r="AF51" s="452"/>
      <c r="AG51" s="452"/>
      <c r="AH51" s="452"/>
      <c r="AI51" s="452"/>
      <c r="AJ51" s="452"/>
      <c r="AK51" s="452"/>
      <c r="AL51" s="453"/>
      <c r="AM51" s="420"/>
      <c r="AP51" s="152"/>
      <c r="AQ51" s="164"/>
      <c r="AR51" s="164"/>
      <c r="AS51" s="155"/>
      <c r="AT51" s="155"/>
      <c r="AU51" s="155"/>
      <c r="AV51" s="99"/>
      <c r="AW51" s="43"/>
      <c r="AX51" s="43"/>
      <c r="BJ51" s="46"/>
      <c r="BM51" s="92"/>
      <c r="BN51" s="92"/>
      <c r="BO51" s="93"/>
      <c r="BP51" s="93"/>
      <c r="BQ51" s="93"/>
      <c r="BR51" s="93"/>
      <c r="BS51" s="93"/>
      <c r="BT51" s="93"/>
    </row>
    <row r="52" spans="1:72" ht="13.65" customHeight="1" x14ac:dyDescent="0.25">
      <c r="A52" s="42">
        <f>ROW()</f>
        <v>52</v>
      </c>
      <c r="B52" s="321"/>
      <c r="C52" s="322"/>
      <c r="D52" s="322"/>
      <c r="E52" s="323"/>
      <c r="F52" s="278" t="s">
        <v>335</v>
      </c>
      <c r="G52" s="279"/>
      <c r="H52" s="279"/>
      <c r="I52" s="279"/>
      <c r="J52" s="279"/>
      <c r="K52" s="279"/>
      <c r="L52" s="279"/>
      <c r="M52" s="279"/>
      <c r="N52" s="279"/>
      <c r="O52" s="279"/>
      <c r="P52" s="324"/>
      <c r="Q52" s="458" t="s">
        <v>75</v>
      </c>
      <c r="R52" s="459"/>
      <c r="S52" s="459"/>
      <c r="T52" s="459"/>
      <c r="U52" s="459" t="s">
        <v>75</v>
      </c>
      <c r="V52" s="459"/>
      <c r="W52" s="459"/>
      <c r="X52" s="459"/>
      <c r="Y52" s="459"/>
      <c r="Z52" s="459"/>
      <c r="AA52" s="459"/>
      <c r="AB52" s="459"/>
      <c r="AC52" s="459"/>
      <c r="AD52" s="460"/>
      <c r="AE52" s="451"/>
      <c r="AF52" s="452"/>
      <c r="AG52" s="452"/>
      <c r="AH52" s="452"/>
      <c r="AI52" s="452"/>
      <c r="AJ52" s="452"/>
      <c r="AK52" s="452"/>
      <c r="AL52" s="453"/>
      <c r="AM52" s="420"/>
      <c r="AP52" s="152"/>
      <c r="AQ52" s="164"/>
      <c r="AR52" s="164"/>
      <c r="AS52" s="164"/>
      <c r="AT52" s="155"/>
      <c r="AU52" s="155"/>
      <c r="AV52" s="99"/>
      <c r="AW52" s="43"/>
      <c r="AX52" s="43"/>
      <c r="BJ52" s="46"/>
      <c r="BM52" s="92"/>
      <c r="BN52" s="92"/>
      <c r="BO52" s="93"/>
      <c r="BP52" s="93"/>
      <c r="BQ52" s="93"/>
      <c r="BR52" s="93"/>
      <c r="BS52" s="93"/>
      <c r="BT52" s="93"/>
    </row>
    <row r="53" spans="1:72" ht="13.65" customHeight="1" x14ac:dyDescent="0.25">
      <c r="A53" s="42">
        <f>ROW()</f>
        <v>53</v>
      </c>
      <c r="B53" s="321"/>
      <c r="C53" s="322"/>
      <c r="D53" s="322"/>
      <c r="E53" s="323"/>
      <c r="F53" s="278" t="s">
        <v>280</v>
      </c>
      <c r="G53" s="279"/>
      <c r="H53" s="279"/>
      <c r="I53" s="279"/>
      <c r="J53" s="279"/>
      <c r="K53" s="279"/>
      <c r="L53" s="279"/>
      <c r="M53" s="279"/>
      <c r="N53" s="279"/>
      <c r="O53" s="279"/>
      <c r="P53" s="324"/>
      <c r="Q53" s="458" t="s">
        <v>75</v>
      </c>
      <c r="R53" s="459"/>
      <c r="S53" s="459"/>
      <c r="T53" s="459"/>
      <c r="U53" s="459" t="s">
        <v>75</v>
      </c>
      <c r="V53" s="459"/>
      <c r="W53" s="459"/>
      <c r="X53" s="459"/>
      <c r="Y53" s="459"/>
      <c r="Z53" s="459"/>
      <c r="AA53" s="459"/>
      <c r="AB53" s="459"/>
      <c r="AC53" s="459"/>
      <c r="AD53" s="460"/>
      <c r="AE53" s="451"/>
      <c r="AF53" s="452"/>
      <c r="AG53" s="452"/>
      <c r="AH53" s="452"/>
      <c r="AI53" s="452"/>
      <c r="AJ53" s="452"/>
      <c r="AK53" s="452"/>
      <c r="AL53" s="453"/>
      <c r="AM53" s="449"/>
      <c r="AP53" s="152"/>
      <c r="AQ53" s="164"/>
      <c r="AR53" s="164"/>
      <c r="AS53" s="164"/>
      <c r="AT53" s="155"/>
      <c r="AU53" s="155"/>
      <c r="AV53" s="99"/>
      <c r="AW53" s="43"/>
      <c r="AX53" s="43"/>
      <c r="BJ53" s="46"/>
      <c r="BM53" s="92"/>
      <c r="BN53" s="92"/>
      <c r="BO53" s="93"/>
      <c r="BP53" s="93"/>
      <c r="BQ53" s="93"/>
      <c r="BR53" s="93"/>
      <c r="BS53" s="93"/>
      <c r="BT53" s="93"/>
    </row>
    <row r="54" spans="1:72" s="126" customFormat="1" ht="13.65" customHeight="1" x14ac:dyDescent="0.25">
      <c r="A54" s="42">
        <f>ROW()</f>
        <v>54</v>
      </c>
      <c r="B54" s="321"/>
      <c r="C54" s="322"/>
      <c r="D54" s="322"/>
      <c r="E54" s="323"/>
      <c r="F54" s="461"/>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3"/>
      <c r="AE54" s="451"/>
      <c r="AF54" s="452"/>
      <c r="AG54" s="452"/>
      <c r="AH54" s="452"/>
      <c r="AI54" s="452"/>
      <c r="AJ54" s="452"/>
      <c r="AK54" s="452"/>
      <c r="AL54" s="453"/>
      <c r="AM54" s="420"/>
      <c r="AP54" s="190"/>
      <c r="AQ54" s="191"/>
      <c r="AR54" s="191"/>
      <c r="AS54" s="191"/>
      <c r="AT54" s="191"/>
      <c r="AU54" s="191"/>
      <c r="AV54" s="127"/>
      <c r="AW54" s="127"/>
      <c r="AX54" s="127"/>
      <c r="BH54" s="128"/>
      <c r="BI54" s="128"/>
      <c r="BJ54" s="129"/>
      <c r="BK54" s="128"/>
      <c r="BL54" s="128"/>
      <c r="BM54" s="130"/>
      <c r="BN54" s="130"/>
      <c r="BO54" s="131"/>
      <c r="BP54" s="131"/>
      <c r="BQ54" s="131"/>
      <c r="BR54" s="131"/>
      <c r="BS54" s="131"/>
      <c r="BT54" s="131"/>
    </row>
    <row r="55" spans="1:72" ht="13.65" customHeight="1" x14ac:dyDescent="0.25">
      <c r="A55" s="42">
        <f>ROW()</f>
        <v>55</v>
      </c>
      <c r="B55" s="321"/>
      <c r="C55" s="322"/>
      <c r="D55" s="322"/>
      <c r="E55" s="323"/>
      <c r="F55" s="461"/>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3"/>
      <c r="AE55" s="451"/>
      <c r="AF55" s="452"/>
      <c r="AG55" s="452"/>
      <c r="AH55" s="452"/>
      <c r="AI55" s="452"/>
      <c r="AJ55" s="452"/>
      <c r="AK55" s="452"/>
      <c r="AL55" s="453"/>
      <c r="AM55" s="420"/>
      <c r="AP55" s="155"/>
      <c r="AQ55" s="164"/>
      <c r="AR55" s="164"/>
      <c r="AS55" s="155"/>
      <c r="AT55" s="164"/>
      <c r="AU55" s="164"/>
      <c r="AV55" s="99"/>
      <c r="AW55" s="43"/>
      <c r="AX55" s="43"/>
      <c r="BJ55" s="46"/>
      <c r="BM55" s="92"/>
      <c r="BN55" s="92"/>
      <c r="BO55" s="93"/>
      <c r="BP55" s="93"/>
      <c r="BQ55" s="93"/>
      <c r="BR55" s="93"/>
      <c r="BS55" s="93"/>
      <c r="BT55" s="93"/>
    </row>
    <row r="56" spans="1:72" ht="13.65" customHeight="1" x14ac:dyDescent="0.25">
      <c r="A56" s="42">
        <f>ROW()</f>
        <v>56</v>
      </c>
      <c r="B56" s="321"/>
      <c r="C56" s="322"/>
      <c r="D56" s="322"/>
      <c r="E56" s="323"/>
      <c r="F56" s="461"/>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3"/>
      <c r="AE56" s="451"/>
      <c r="AF56" s="452"/>
      <c r="AG56" s="452"/>
      <c r="AH56" s="452"/>
      <c r="AI56" s="452"/>
      <c r="AJ56" s="452"/>
      <c r="AK56" s="452"/>
      <c r="AL56" s="453"/>
      <c r="AM56" s="420"/>
      <c r="AP56" s="155"/>
      <c r="AQ56" s="164"/>
      <c r="AR56" s="164"/>
      <c r="AS56" s="155"/>
      <c r="AT56" s="155"/>
      <c r="AU56" s="164"/>
      <c r="AV56" s="106"/>
      <c r="AW56" s="43"/>
      <c r="AX56" s="43"/>
      <c r="BJ56" s="46"/>
      <c r="BM56" s="92"/>
      <c r="BN56" s="92"/>
      <c r="BO56" s="93"/>
      <c r="BP56" s="93"/>
      <c r="BQ56" s="93"/>
      <c r="BR56" s="93"/>
      <c r="BS56" s="93"/>
      <c r="BT56" s="93"/>
    </row>
    <row r="57" spans="1:72" ht="13.65" customHeight="1" x14ac:dyDescent="0.25">
      <c r="A57" s="42">
        <f>ROW()</f>
        <v>57</v>
      </c>
      <c r="B57" s="321"/>
      <c r="C57" s="322"/>
      <c r="D57" s="322"/>
      <c r="E57" s="323"/>
      <c r="F57" s="461"/>
      <c r="G57" s="462"/>
      <c r="H57" s="462"/>
      <c r="I57" s="462"/>
      <c r="J57" s="462"/>
      <c r="K57" s="462"/>
      <c r="L57" s="462"/>
      <c r="M57" s="462"/>
      <c r="N57" s="462"/>
      <c r="O57" s="462"/>
      <c r="P57" s="462"/>
      <c r="Q57" s="462"/>
      <c r="R57" s="462"/>
      <c r="S57" s="462"/>
      <c r="T57" s="462"/>
      <c r="U57" s="462"/>
      <c r="V57" s="462"/>
      <c r="W57" s="462"/>
      <c r="X57" s="462"/>
      <c r="Y57" s="462"/>
      <c r="Z57" s="462"/>
      <c r="AA57" s="462"/>
      <c r="AB57" s="462"/>
      <c r="AC57" s="462"/>
      <c r="AD57" s="463"/>
      <c r="AE57" s="451"/>
      <c r="AF57" s="452"/>
      <c r="AG57" s="452"/>
      <c r="AH57" s="452"/>
      <c r="AI57" s="452"/>
      <c r="AJ57" s="452"/>
      <c r="AK57" s="452"/>
      <c r="AL57" s="453"/>
      <c r="AM57" s="420"/>
      <c r="AP57" s="155"/>
      <c r="AQ57" s="164"/>
      <c r="AR57" s="164"/>
      <c r="AS57" s="155"/>
      <c r="AT57" s="155"/>
      <c r="AU57" s="164"/>
      <c r="AV57" s="106"/>
      <c r="AW57" s="43"/>
      <c r="AX57" s="43"/>
      <c r="BJ57" s="46"/>
      <c r="BM57" s="92"/>
      <c r="BN57" s="92"/>
      <c r="BO57" s="93"/>
      <c r="BP57" s="93"/>
      <c r="BQ57" s="93"/>
      <c r="BR57" s="93"/>
      <c r="BS57" s="93"/>
      <c r="BT57" s="93"/>
    </row>
    <row r="58" spans="1:72" ht="13.65" customHeight="1" x14ac:dyDescent="0.25">
      <c r="A58" s="42">
        <f>ROW()</f>
        <v>58</v>
      </c>
      <c r="B58" s="321"/>
      <c r="C58" s="322"/>
      <c r="D58" s="322"/>
      <c r="E58" s="323"/>
      <c r="F58" s="461"/>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3"/>
      <c r="AE58" s="451"/>
      <c r="AF58" s="452"/>
      <c r="AG58" s="452"/>
      <c r="AH58" s="452"/>
      <c r="AI58" s="452"/>
      <c r="AJ58" s="452"/>
      <c r="AK58" s="452"/>
      <c r="AL58" s="453"/>
      <c r="AM58" s="420"/>
      <c r="AP58" s="155"/>
      <c r="AQ58" s="164"/>
      <c r="AR58" s="164"/>
      <c r="AS58" s="155"/>
      <c r="AT58" s="155"/>
      <c r="AU58" s="164"/>
      <c r="AV58" s="106"/>
      <c r="AW58" s="43"/>
      <c r="AX58" s="43"/>
      <c r="BJ58" s="46"/>
      <c r="BM58" s="92"/>
      <c r="BN58" s="92"/>
      <c r="BO58" s="93"/>
      <c r="BP58" s="93"/>
      <c r="BQ58" s="93"/>
      <c r="BR58" s="93"/>
      <c r="BS58" s="93"/>
      <c r="BT58" s="93"/>
    </row>
    <row r="59" spans="1:72" ht="13.65" customHeight="1" x14ac:dyDescent="0.25">
      <c r="A59" s="42">
        <f>ROW()</f>
        <v>59</v>
      </c>
      <c r="B59" s="321"/>
      <c r="C59" s="322"/>
      <c r="D59" s="322"/>
      <c r="E59" s="323"/>
      <c r="F59" s="461"/>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3"/>
      <c r="AE59" s="451"/>
      <c r="AF59" s="452"/>
      <c r="AG59" s="452"/>
      <c r="AH59" s="452"/>
      <c r="AI59" s="452"/>
      <c r="AJ59" s="452"/>
      <c r="AK59" s="452"/>
      <c r="AL59" s="453"/>
      <c r="AM59" s="420"/>
      <c r="AP59" s="155"/>
      <c r="AQ59" s="165"/>
      <c r="AR59" s="165"/>
      <c r="BJ59" s="46"/>
      <c r="BM59" s="92"/>
      <c r="BN59" s="92"/>
      <c r="BO59" s="93"/>
      <c r="BP59" s="93"/>
      <c r="BQ59" s="93"/>
      <c r="BR59" s="93"/>
      <c r="BS59" s="93"/>
      <c r="BT59" s="93"/>
    </row>
    <row r="60" spans="1:72" ht="13.65" customHeight="1" x14ac:dyDescent="0.25">
      <c r="A60" s="42">
        <f>ROW()</f>
        <v>60</v>
      </c>
      <c r="B60" s="201"/>
      <c r="C60" s="202"/>
      <c r="D60" s="202"/>
      <c r="E60" s="203"/>
      <c r="F60" s="464"/>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6"/>
      <c r="AE60" s="454"/>
      <c r="AF60" s="455"/>
      <c r="AG60" s="455"/>
      <c r="AH60" s="455"/>
      <c r="AI60" s="455"/>
      <c r="AJ60" s="455"/>
      <c r="AK60" s="455"/>
      <c r="AL60" s="456"/>
      <c r="AM60" s="450"/>
      <c r="AP60" s="155"/>
      <c r="AQ60" s="165"/>
      <c r="AR60" s="165"/>
      <c r="BJ60" s="46"/>
      <c r="BM60" s="92"/>
      <c r="BN60" s="92"/>
      <c r="BO60" s="93"/>
      <c r="BP60" s="93"/>
      <c r="BQ60" s="93"/>
      <c r="BR60" s="93"/>
      <c r="BS60" s="93"/>
      <c r="BT60" s="93"/>
    </row>
    <row r="61" spans="1:72" ht="13.65" customHeight="1" x14ac:dyDescent="0.25">
      <c r="A61" s="42">
        <f>ROW()</f>
        <v>61</v>
      </c>
      <c r="B61" s="201"/>
      <c r="C61" s="202"/>
      <c r="D61" s="202"/>
      <c r="E61" s="203"/>
      <c r="F61" s="464"/>
      <c r="G61" s="465"/>
      <c r="H61" s="465"/>
      <c r="I61" s="465"/>
      <c r="J61" s="465"/>
      <c r="K61" s="465"/>
      <c r="L61" s="465"/>
      <c r="M61" s="465"/>
      <c r="N61" s="465"/>
      <c r="O61" s="465"/>
      <c r="P61" s="465"/>
      <c r="Q61" s="465"/>
      <c r="R61" s="465"/>
      <c r="S61" s="465"/>
      <c r="T61" s="465"/>
      <c r="U61" s="465"/>
      <c r="V61" s="465"/>
      <c r="W61" s="465"/>
      <c r="X61" s="465"/>
      <c r="Y61" s="465"/>
      <c r="Z61" s="465"/>
      <c r="AA61" s="465"/>
      <c r="AB61" s="465"/>
      <c r="AC61" s="465"/>
      <c r="AD61" s="466"/>
      <c r="AE61" s="454"/>
      <c r="AF61" s="455"/>
      <c r="AG61" s="455"/>
      <c r="AH61" s="455"/>
      <c r="AI61" s="455"/>
      <c r="AJ61" s="455"/>
      <c r="AK61" s="455"/>
      <c r="AL61" s="456"/>
      <c r="AM61" s="450"/>
      <c r="AP61" s="155"/>
      <c r="AQ61" s="165"/>
      <c r="AR61" s="165"/>
      <c r="BJ61" s="46"/>
      <c r="BM61" s="92"/>
      <c r="BN61" s="92"/>
      <c r="BO61" s="93"/>
      <c r="BP61" s="93"/>
      <c r="BQ61" s="93"/>
      <c r="BR61" s="93"/>
      <c r="BS61" s="93"/>
      <c r="BT61" s="93"/>
    </row>
    <row r="62" spans="1:72" ht="13.65" customHeight="1" thickBot="1" x14ac:dyDescent="0.3">
      <c r="A62" s="42">
        <f>ROW()</f>
        <v>62</v>
      </c>
      <c r="B62" s="321"/>
      <c r="C62" s="322"/>
      <c r="D62" s="322"/>
      <c r="E62" s="323"/>
      <c r="F62" s="467"/>
      <c r="G62" s="468"/>
      <c r="H62" s="468"/>
      <c r="I62" s="468"/>
      <c r="J62" s="468"/>
      <c r="K62" s="468"/>
      <c r="L62" s="468"/>
      <c r="M62" s="468"/>
      <c r="N62" s="468"/>
      <c r="O62" s="468"/>
      <c r="P62" s="468"/>
      <c r="Q62" s="468"/>
      <c r="R62" s="468"/>
      <c r="S62" s="468"/>
      <c r="T62" s="468"/>
      <c r="U62" s="468"/>
      <c r="V62" s="468"/>
      <c r="W62" s="468"/>
      <c r="X62" s="468"/>
      <c r="Y62" s="468"/>
      <c r="Z62" s="468"/>
      <c r="AA62" s="468"/>
      <c r="AB62" s="468"/>
      <c r="AC62" s="468"/>
      <c r="AD62" s="469"/>
      <c r="AE62" s="451"/>
      <c r="AF62" s="452"/>
      <c r="AG62" s="452"/>
      <c r="AH62" s="452"/>
      <c r="AI62" s="452"/>
      <c r="AJ62" s="452"/>
      <c r="AK62" s="452"/>
      <c r="AL62" s="453"/>
      <c r="AM62" s="450"/>
      <c r="AP62" s="155"/>
      <c r="AQ62" s="165"/>
      <c r="AR62" s="165"/>
      <c r="BJ62" s="46"/>
      <c r="BM62" s="92"/>
      <c r="BN62" s="92"/>
      <c r="BO62" s="93"/>
      <c r="BP62" s="93"/>
      <c r="BQ62" s="93"/>
      <c r="BR62" s="93"/>
      <c r="BS62" s="93"/>
      <c r="BT62" s="93"/>
    </row>
    <row r="63" spans="1:72"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76</v>
      </c>
      <c r="AH63" s="256"/>
      <c r="AI63" s="256"/>
      <c r="AJ63" s="256"/>
      <c r="AK63" s="256"/>
      <c r="AL63" s="423">
        <f>total_page</f>
        <v>7</v>
      </c>
      <c r="AM63" s="424"/>
      <c r="AP63" s="155"/>
      <c r="AQ63" s="165"/>
      <c r="AR63" s="165"/>
      <c r="BJ63" s="46"/>
      <c r="BM63" s="92"/>
      <c r="BN63" s="92"/>
      <c r="BO63" s="93"/>
      <c r="BP63" s="93"/>
      <c r="BQ63" s="93"/>
      <c r="BR63" s="93"/>
      <c r="BS63" s="93"/>
      <c r="BT63" s="93"/>
    </row>
  </sheetData>
  <sheetProtection algorithmName="SHA-512" hashValue="KG1aPpbHfGk55tW9T9lNYtQDm9RCn2/Kkm3w8lr5jztB84rVghatDDiWt9QhTCqCd6pV6ON/47nbY4uuVJdNxA==" saltValue="wF9N8HkpBqZ7KMEuAjcLwg==" spinCount="100000" sheet="1" objects="1" scenarios="1"/>
  <dataConsolidate/>
  <mergeCells count="320">
    <mergeCell ref="B52:E52"/>
    <mergeCell ref="B22:E22"/>
    <mergeCell ref="B23:E23"/>
    <mergeCell ref="B33:E33"/>
    <mergeCell ref="B42:E42"/>
    <mergeCell ref="B44:E44"/>
    <mergeCell ref="F42:M42"/>
    <mergeCell ref="F43:M43"/>
    <mergeCell ref="F44:M44"/>
    <mergeCell ref="F34:P34"/>
    <mergeCell ref="F29:P29"/>
    <mergeCell ref="F30:P30"/>
    <mergeCell ref="F31:P31"/>
    <mergeCell ref="F32:M32"/>
    <mergeCell ref="F33:M33"/>
    <mergeCell ref="N42:P42"/>
    <mergeCell ref="N43:P43"/>
    <mergeCell ref="N44:P44"/>
    <mergeCell ref="N32:P32"/>
    <mergeCell ref="N33:P33"/>
    <mergeCell ref="F35:M35"/>
    <mergeCell ref="F36:M36"/>
    <mergeCell ref="F37:M37"/>
    <mergeCell ref="F38:M38"/>
    <mergeCell ref="AE33:AL33"/>
    <mergeCell ref="AE42:AL42"/>
    <mergeCell ref="AE44:AL44"/>
    <mergeCell ref="AE50:AL50"/>
    <mergeCell ref="AE52:AL52"/>
    <mergeCell ref="AE34:AL34"/>
    <mergeCell ref="AC28:AD28"/>
    <mergeCell ref="AC29:AD29"/>
    <mergeCell ref="AC30:AD30"/>
    <mergeCell ref="AC37:AD37"/>
    <mergeCell ref="AC38:AD38"/>
    <mergeCell ref="AC39:AD39"/>
    <mergeCell ref="AC35:AD35"/>
    <mergeCell ref="AC36:AD36"/>
    <mergeCell ref="AC33:AD33"/>
    <mergeCell ref="F39:M39"/>
    <mergeCell ref="F40:M40"/>
    <mergeCell ref="F41:M41"/>
    <mergeCell ref="N35:P35"/>
    <mergeCell ref="N36:P36"/>
    <mergeCell ref="N37:P37"/>
    <mergeCell ref="N38:P38"/>
    <mergeCell ref="N39:P39"/>
    <mergeCell ref="N40:P40"/>
    <mergeCell ref="N41:P41"/>
    <mergeCell ref="F46:P46"/>
    <mergeCell ref="F53:P53"/>
    <mergeCell ref="F45:P45"/>
    <mergeCell ref="F47:P47"/>
    <mergeCell ref="F48:P48"/>
    <mergeCell ref="F49:P49"/>
    <mergeCell ref="F50:P50"/>
    <mergeCell ref="F51:P51"/>
    <mergeCell ref="F52:P52"/>
    <mergeCell ref="B1:AL1"/>
    <mergeCell ref="B2:J2"/>
    <mergeCell ref="K2:AL2"/>
    <mergeCell ref="B3:J3"/>
    <mergeCell ref="K3:AL3"/>
    <mergeCell ref="B4:E4"/>
    <mergeCell ref="T4:AD4"/>
    <mergeCell ref="F20:P20"/>
    <mergeCell ref="F21:P21"/>
    <mergeCell ref="AE19:AL19"/>
    <mergeCell ref="AB6:AD6"/>
    <mergeCell ref="AB17:AD17"/>
    <mergeCell ref="AE12:AL12"/>
    <mergeCell ref="F11:S11"/>
    <mergeCell ref="B13:E13"/>
    <mergeCell ref="AE13:AL13"/>
    <mergeCell ref="B19:E19"/>
    <mergeCell ref="B9:E9"/>
    <mergeCell ref="AB9:AD9"/>
    <mergeCell ref="AE9:AL9"/>
    <mergeCell ref="AB10:AD10"/>
    <mergeCell ref="AE10:AL10"/>
    <mergeCell ref="F10:S10"/>
    <mergeCell ref="B11:E11"/>
    <mergeCell ref="F22:P22"/>
    <mergeCell ref="AC31:AD31"/>
    <mergeCell ref="AC32:AD32"/>
    <mergeCell ref="U32:AB32"/>
    <mergeCell ref="B17:E17"/>
    <mergeCell ref="B21:E21"/>
    <mergeCell ref="AE21:AL21"/>
    <mergeCell ref="AC21:AD21"/>
    <mergeCell ref="B18:E18"/>
    <mergeCell ref="F18:AL18"/>
    <mergeCell ref="B20:E20"/>
    <mergeCell ref="AE20:AL20"/>
    <mergeCell ref="F23:P23"/>
    <mergeCell ref="F24:P24"/>
    <mergeCell ref="F25:P25"/>
    <mergeCell ref="F26:M26"/>
    <mergeCell ref="N26:P26"/>
    <mergeCell ref="N27:P27"/>
    <mergeCell ref="N28:P28"/>
    <mergeCell ref="AE22:AL22"/>
    <mergeCell ref="AE23:AL23"/>
    <mergeCell ref="AE24:AL24"/>
    <mergeCell ref="AC26:AD26"/>
    <mergeCell ref="AC27:AD27"/>
    <mergeCell ref="B27:E27"/>
    <mergeCell ref="AE27:AL27"/>
    <mergeCell ref="B28:E28"/>
    <mergeCell ref="AE28:AL28"/>
    <mergeCell ref="B25:E25"/>
    <mergeCell ref="AE25:AL25"/>
    <mergeCell ref="B26:E26"/>
    <mergeCell ref="AE26:AL26"/>
    <mergeCell ref="B24:E24"/>
    <mergeCell ref="F27:M27"/>
    <mergeCell ref="F28:M28"/>
    <mergeCell ref="AC24:AD24"/>
    <mergeCell ref="AC25:AD25"/>
    <mergeCell ref="U25:AB25"/>
    <mergeCell ref="U26:AB26"/>
    <mergeCell ref="B41:E41"/>
    <mergeCell ref="Q27:T27"/>
    <mergeCell ref="AE41:AL41"/>
    <mergeCell ref="Q28:T28"/>
    <mergeCell ref="B38:E38"/>
    <mergeCell ref="AE38:AL38"/>
    <mergeCell ref="B39:E39"/>
    <mergeCell ref="AE39:AL39"/>
    <mergeCell ref="B40:E40"/>
    <mergeCell ref="B36:E36"/>
    <mergeCell ref="AE36:AL36"/>
    <mergeCell ref="B37:E37"/>
    <mergeCell ref="AE37:AL37"/>
    <mergeCell ref="B34:E34"/>
    <mergeCell ref="B35:E35"/>
    <mergeCell ref="AE35:AL35"/>
    <mergeCell ref="B31:E31"/>
    <mergeCell ref="AE31:AL31"/>
    <mergeCell ref="B32:E32"/>
    <mergeCell ref="AE32:AL32"/>
    <mergeCell ref="B29:E29"/>
    <mergeCell ref="AE29:AL29"/>
    <mergeCell ref="B30:E30"/>
    <mergeCell ref="AE30:AL30"/>
    <mergeCell ref="B51:E51"/>
    <mergeCell ref="AE51:AL51"/>
    <mergeCell ref="B49:E49"/>
    <mergeCell ref="AE49:AL49"/>
    <mergeCell ref="B50:E50"/>
    <mergeCell ref="AC49:AD49"/>
    <mergeCell ref="B47:E47"/>
    <mergeCell ref="AE47:AL47"/>
    <mergeCell ref="B48:E48"/>
    <mergeCell ref="AE48:AL48"/>
    <mergeCell ref="Q49:T49"/>
    <mergeCell ref="U49:AB49"/>
    <mergeCell ref="F54:AD54"/>
    <mergeCell ref="AE54:AL54"/>
    <mergeCell ref="B55:E55"/>
    <mergeCell ref="F55:AD55"/>
    <mergeCell ref="AE55:AL55"/>
    <mergeCell ref="B53:E53"/>
    <mergeCell ref="AE53:AL53"/>
    <mergeCell ref="Q53:T53"/>
    <mergeCell ref="U53:AB53"/>
    <mergeCell ref="B54:E54"/>
    <mergeCell ref="B62:E62"/>
    <mergeCell ref="F62:AD62"/>
    <mergeCell ref="AE62:AL62"/>
    <mergeCell ref="B63:J63"/>
    <mergeCell ref="K63:Y63"/>
    <mergeCell ref="Z63:AB63"/>
    <mergeCell ref="AC63:AF63"/>
    <mergeCell ref="AG63:AK63"/>
    <mergeCell ref="AL63:AM63"/>
    <mergeCell ref="B58:E58"/>
    <mergeCell ref="F58:AD58"/>
    <mergeCell ref="AE58:AL58"/>
    <mergeCell ref="B59:E59"/>
    <mergeCell ref="F59:AD59"/>
    <mergeCell ref="AE59:AL59"/>
    <mergeCell ref="B56:E56"/>
    <mergeCell ref="F56:AD56"/>
    <mergeCell ref="AE56:AL56"/>
    <mergeCell ref="B57:E57"/>
    <mergeCell ref="F57:AD57"/>
    <mergeCell ref="AE57:AL57"/>
    <mergeCell ref="AC34:AD34"/>
    <mergeCell ref="Q33:T33"/>
    <mergeCell ref="U33:AB33"/>
    <mergeCell ref="AE17:AL17"/>
    <mergeCell ref="B15:E15"/>
    <mergeCell ref="AB15:AD15"/>
    <mergeCell ref="AE15:AL15"/>
    <mergeCell ref="AB16:AD16"/>
    <mergeCell ref="AE16:AL16"/>
    <mergeCell ref="U31:AB31"/>
    <mergeCell ref="Q32:T32"/>
    <mergeCell ref="T15:AA15"/>
    <mergeCell ref="T16:AA16"/>
    <mergeCell ref="T17:AA17"/>
    <mergeCell ref="Q25:T25"/>
    <mergeCell ref="AC22:AD22"/>
    <mergeCell ref="AC23:AD23"/>
    <mergeCell ref="AC20:AD20"/>
    <mergeCell ref="Q21:T21"/>
    <mergeCell ref="U21:AB21"/>
    <mergeCell ref="Q20:T20"/>
    <mergeCell ref="U20:AB20"/>
    <mergeCell ref="Q24:T24"/>
    <mergeCell ref="U24:AB24"/>
    <mergeCell ref="B45:E45"/>
    <mergeCell ref="AE45:AL45"/>
    <mergeCell ref="B46:E46"/>
    <mergeCell ref="AE46:AL46"/>
    <mergeCell ref="B43:E43"/>
    <mergeCell ref="AE43:AL43"/>
    <mergeCell ref="Q43:T43"/>
    <mergeCell ref="U43:AB43"/>
    <mergeCell ref="Q26:T26"/>
    <mergeCell ref="AE40:AL40"/>
    <mergeCell ref="Q40:T40"/>
    <mergeCell ref="U40:AB40"/>
    <mergeCell ref="Q41:T41"/>
    <mergeCell ref="Q31:T31"/>
    <mergeCell ref="AC44:AD44"/>
    <mergeCell ref="AC45:AD45"/>
    <mergeCell ref="AC42:AD42"/>
    <mergeCell ref="AC43:AD43"/>
    <mergeCell ref="AC40:AD40"/>
    <mergeCell ref="AC41:AD41"/>
    <mergeCell ref="U41:AB41"/>
    <mergeCell ref="Q42:T42"/>
    <mergeCell ref="Q37:T37"/>
    <mergeCell ref="U42:AB42"/>
    <mergeCell ref="AC52:AD52"/>
    <mergeCell ref="AC53:AD53"/>
    <mergeCell ref="AC50:AD50"/>
    <mergeCell ref="AC51:AD51"/>
    <mergeCell ref="U51:AB51"/>
    <mergeCell ref="Q52:T52"/>
    <mergeCell ref="U52:AB52"/>
    <mergeCell ref="AC46:AD46"/>
    <mergeCell ref="AC47:AD47"/>
    <mergeCell ref="AC48:AD48"/>
    <mergeCell ref="Q50:T50"/>
    <mergeCell ref="U50:AB50"/>
    <mergeCell ref="Q51:T51"/>
    <mergeCell ref="Q47:T47"/>
    <mergeCell ref="U47:AB47"/>
    <mergeCell ref="Q48:T48"/>
    <mergeCell ref="U48:AB48"/>
    <mergeCell ref="B5:E5"/>
    <mergeCell ref="B6:E6"/>
    <mergeCell ref="T6:AA6"/>
    <mergeCell ref="T7:AA7"/>
    <mergeCell ref="F5:AD5"/>
    <mergeCell ref="B8:E8"/>
    <mergeCell ref="AB8:AD8"/>
    <mergeCell ref="AE8:AL8"/>
    <mergeCell ref="AE6:AL6"/>
    <mergeCell ref="B7:E7"/>
    <mergeCell ref="AB7:AD7"/>
    <mergeCell ref="F6:S6"/>
    <mergeCell ref="F7:S7"/>
    <mergeCell ref="F8:S8"/>
    <mergeCell ref="AE7:AL7"/>
    <mergeCell ref="F9:S9"/>
    <mergeCell ref="T8:AA8"/>
    <mergeCell ref="T9:AA9"/>
    <mergeCell ref="T10:AA10"/>
    <mergeCell ref="B14:E14"/>
    <mergeCell ref="AB14:AD14"/>
    <mergeCell ref="AE14:AL14"/>
    <mergeCell ref="T11:AA11"/>
    <mergeCell ref="T12:AA12"/>
    <mergeCell ref="U19:AB19"/>
    <mergeCell ref="AC19:AD19"/>
    <mergeCell ref="Q19:T19"/>
    <mergeCell ref="AB11:AD11"/>
    <mergeCell ref="AE11:AL11"/>
    <mergeCell ref="B12:E12"/>
    <mergeCell ref="F12:S12"/>
    <mergeCell ref="AB12:AD12"/>
    <mergeCell ref="AB13:AD13"/>
    <mergeCell ref="F13:S13"/>
    <mergeCell ref="F14:S14"/>
    <mergeCell ref="F15:S15"/>
    <mergeCell ref="F16:S16"/>
    <mergeCell ref="F17:S17"/>
    <mergeCell ref="T13:AA13"/>
    <mergeCell ref="T14:AA14"/>
    <mergeCell ref="U22:AB22"/>
    <mergeCell ref="Q23:T23"/>
    <mergeCell ref="U23:AB23"/>
    <mergeCell ref="Q22:T22"/>
    <mergeCell ref="Q34:T34"/>
    <mergeCell ref="U34:AB34"/>
    <mergeCell ref="Q35:T35"/>
    <mergeCell ref="U35:AB35"/>
    <mergeCell ref="Q36:T36"/>
    <mergeCell ref="U36:AB36"/>
    <mergeCell ref="U27:AB27"/>
    <mergeCell ref="U28:AB28"/>
    <mergeCell ref="Q29:T29"/>
    <mergeCell ref="U29:AB29"/>
    <mergeCell ref="Q30:T30"/>
    <mergeCell ref="U30:AB30"/>
    <mergeCell ref="Q44:T44"/>
    <mergeCell ref="U44:AB44"/>
    <mergeCell ref="Q45:T45"/>
    <mergeCell ref="U45:AB45"/>
    <mergeCell ref="Q46:T46"/>
    <mergeCell ref="U46:AB46"/>
    <mergeCell ref="U37:AB37"/>
    <mergeCell ref="Q38:T38"/>
    <mergeCell ref="U38:AB38"/>
    <mergeCell ref="Q39:T39"/>
    <mergeCell ref="U39:AB39"/>
  </mergeCells>
  <dataValidations count="1">
    <dataValidation type="list" allowBlank="1" showInputMessage="1" showErrorMessage="1" sqref="U24:AB24" xr:uid="{00000000-0002-0000-0400-000000000000}">
      <formula1>$AP$24:$AV$24</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CD63"/>
  <sheetViews>
    <sheetView showGridLines="0" zoomScaleNormal="100" zoomScaleSheetLayoutView="85"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2.6640625" hidden="1" customWidth="1"/>
    <col min="42" max="43" width="9.109375" hidden="1" customWidth="1"/>
    <col min="44" max="44" width="12.88671875" style="38" hidden="1" customWidth="1"/>
    <col min="45" max="45" width="16.21875" style="38" hidden="1" customWidth="1"/>
    <col min="46" max="46" width="11.109375" style="38" hidden="1" customWidth="1"/>
    <col min="47" max="47" width="14" style="38" hidden="1" customWidth="1"/>
    <col min="48" max="48" width="21.5546875" hidden="1" customWidth="1"/>
    <col min="49" max="49" width="8" hidden="1" customWidth="1"/>
    <col min="50" max="51" width="6" hidden="1" customWidth="1"/>
    <col min="52" max="53" width="5.5546875" hidden="1" customWidth="1"/>
    <col min="54" max="61" width="5.77734375" hidden="1" customWidth="1"/>
    <col min="62" max="66" width="5.77734375" style="38" hidden="1" customWidth="1"/>
    <col min="67" max="68" width="5.88671875" style="158" hidden="1" customWidth="1"/>
    <col min="69" max="74" width="5.88671875" style="161" hidden="1" customWidth="1"/>
    <col min="75" max="78" width="6.33203125" hidden="1" customWidth="1"/>
    <col min="79" max="79" width="5.5546875" hidden="1" customWidth="1"/>
    <col min="80" max="81" width="0" hidden="1" customWidth="1"/>
  </cols>
  <sheetData>
    <row r="1" spans="1:82" ht="27.6" customHeight="1" thickBot="1" x14ac:dyDescent="0.3">
      <c r="A1" s="195" t="s">
        <v>0</v>
      </c>
      <c r="B1" s="288" t="s">
        <v>410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J1" s="40"/>
      <c r="BK1" s="40"/>
      <c r="BL1" s="40"/>
      <c r="BM1" s="40"/>
      <c r="BO1" s="159"/>
      <c r="BP1" s="159"/>
      <c r="BQ1" s="160"/>
      <c r="BR1" s="160"/>
      <c r="BS1" s="160"/>
      <c r="BT1" s="160"/>
      <c r="BU1" s="160"/>
      <c r="BV1" s="160"/>
    </row>
    <row r="2" spans="1:82" ht="13.65" customHeight="1" x14ac:dyDescent="0.25">
      <c r="A2" s="41">
        <f>ROW()</f>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O2" s="159"/>
      <c r="BP2" s="159"/>
      <c r="BQ2" s="160"/>
      <c r="BR2" s="160"/>
      <c r="BS2" s="160"/>
      <c r="BT2" s="160"/>
      <c r="BU2" s="160"/>
      <c r="BV2" s="160"/>
    </row>
    <row r="3" spans="1:82" ht="13.65" customHeight="1" x14ac:dyDescent="0.25">
      <c r="A3" s="42">
        <f>ROW()</f>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P3" s="45" t="s">
        <v>105</v>
      </c>
      <c r="AQ3" s="45"/>
      <c r="BO3" s="159"/>
      <c r="BP3" s="159"/>
      <c r="BQ3" s="160"/>
      <c r="BR3" s="160"/>
      <c r="BS3" s="160"/>
      <c r="BT3" s="160"/>
      <c r="BU3" s="160"/>
      <c r="BV3" s="160"/>
    </row>
    <row r="4" spans="1:82" ht="13.65" customHeight="1" x14ac:dyDescent="0.25">
      <c r="A4" s="42">
        <f>ROW()</f>
        <v>4</v>
      </c>
      <c r="B4" s="358" t="s">
        <v>403</v>
      </c>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60"/>
      <c r="AM4" s="420"/>
      <c r="AP4" s="117"/>
      <c r="AQ4" s="117"/>
      <c r="AR4" s="118"/>
      <c r="AS4" s="100"/>
      <c r="AT4" s="100"/>
      <c r="AU4" s="60"/>
      <c r="AV4" s="49"/>
      <c r="AW4" s="49"/>
      <c r="BL4" s="46"/>
      <c r="BO4" s="159"/>
      <c r="BP4" s="159"/>
      <c r="BQ4" s="160"/>
      <c r="BR4" s="160"/>
      <c r="BS4" s="160"/>
      <c r="BT4" s="160"/>
      <c r="BU4" s="160"/>
      <c r="BV4" s="160"/>
    </row>
    <row r="5" spans="1:82" ht="13.65" customHeight="1" x14ac:dyDescent="0.25">
      <c r="A5" s="42">
        <f>ROW()</f>
        <v>5</v>
      </c>
      <c r="B5" s="363" t="s">
        <v>143</v>
      </c>
      <c r="C5" s="364"/>
      <c r="D5" s="364"/>
      <c r="E5" s="364"/>
      <c r="F5" s="363" t="s">
        <v>53</v>
      </c>
      <c r="G5" s="364"/>
      <c r="H5" s="365"/>
      <c r="I5" s="375" t="s">
        <v>144</v>
      </c>
      <c r="J5" s="376"/>
      <c r="K5" s="376"/>
      <c r="L5" s="376"/>
      <c r="M5" s="376"/>
      <c r="N5" s="376"/>
      <c r="O5" s="376"/>
      <c r="P5" s="377"/>
      <c r="Q5" s="363" t="s">
        <v>145</v>
      </c>
      <c r="R5" s="364"/>
      <c r="S5" s="364"/>
      <c r="T5" s="364"/>
      <c r="U5" s="364"/>
      <c r="V5" s="364"/>
      <c r="W5" s="364"/>
      <c r="X5" s="364"/>
      <c r="Y5" s="363" t="s">
        <v>146</v>
      </c>
      <c r="Z5" s="364"/>
      <c r="AA5" s="364"/>
      <c r="AB5" s="364"/>
      <c r="AC5" s="364"/>
      <c r="AD5" s="364"/>
      <c r="AE5" s="365"/>
      <c r="AF5" s="364" t="s">
        <v>57</v>
      </c>
      <c r="AG5" s="364"/>
      <c r="AH5" s="364"/>
      <c r="AI5" s="364"/>
      <c r="AJ5" s="364"/>
      <c r="AK5" s="364"/>
      <c r="AL5" s="365"/>
      <c r="AM5" s="420"/>
      <c r="AP5" s="361" t="s">
        <v>147</v>
      </c>
      <c r="AQ5" s="362"/>
      <c r="AR5" s="47"/>
      <c r="AS5" s="47"/>
      <c r="AT5" s="47"/>
      <c r="AU5" s="47"/>
      <c r="AV5" s="47"/>
      <c r="AW5" s="133"/>
      <c r="AX5" s="38"/>
      <c r="AY5" s="38"/>
      <c r="AZ5" s="38"/>
      <c r="BA5" s="38"/>
      <c r="BB5" s="38"/>
      <c r="BC5" s="38"/>
      <c r="BD5" s="38"/>
      <c r="BE5" s="38"/>
      <c r="BF5" s="38"/>
      <c r="BG5" s="38"/>
      <c r="BH5" s="38"/>
      <c r="BI5" s="38"/>
      <c r="BL5" s="46"/>
      <c r="BO5" s="159"/>
      <c r="BP5" s="159"/>
      <c r="BQ5" s="160"/>
      <c r="BR5" s="160"/>
      <c r="BS5" s="160"/>
      <c r="BT5" s="160"/>
      <c r="BU5" s="160"/>
      <c r="BV5" s="160"/>
    </row>
    <row r="6" spans="1:82" ht="13.65" customHeight="1" x14ac:dyDescent="0.25">
      <c r="A6" s="42">
        <f>ROW()</f>
        <v>6</v>
      </c>
      <c r="B6" s="372"/>
      <c r="C6" s="373"/>
      <c r="D6" s="373"/>
      <c r="E6" s="373"/>
      <c r="F6" s="366"/>
      <c r="G6" s="367"/>
      <c r="H6" s="368"/>
      <c r="I6" s="363" t="s">
        <v>62</v>
      </c>
      <c r="J6" s="364"/>
      <c r="K6" s="365"/>
      <c r="L6" s="363" t="s">
        <v>66</v>
      </c>
      <c r="M6" s="364"/>
      <c r="N6" s="365"/>
      <c r="O6" s="363" t="s">
        <v>214</v>
      </c>
      <c r="P6" s="364"/>
      <c r="Q6" s="372"/>
      <c r="R6" s="373"/>
      <c r="S6" s="373"/>
      <c r="T6" s="373"/>
      <c r="U6" s="373"/>
      <c r="V6" s="373"/>
      <c r="W6" s="373"/>
      <c r="X6" s="373"/>
      <c r="Y6" s="372"/>
      <c r="Z6" s="373"/>
      <c r="AA6" s="373"/>
      <c r="AB6" s="373"/>
      <c r="AC6" s="373"/>
      <c r="AD6" s="373"/>
      <c r="AE6" s="374"/>
      <c r="AF6" s="373"/>
      <c r="AG6" s="373"/>
      <c r="AH6" s="373"/>
      <c r="AI6" s="373"/>
      <c r="AJ6" s="373"/>
      <c r="AK6" s="373"/>
      <c r="AL6" s="374"/>
      <c r="AM6" s="420"/>
      <c r="AP6" s="156" t="s">
        <v>53</v>
      </c>
      <c r="AQ6" s="148" t="s">
        <v>58</v>
      </c>
      <c r="AR6" s="151" t="s">
        <v>149</v>
      </c>
      <c r="AS6" s="151" t="s">
        <v>150</v>
      </c>
      <c r="AT6" s="151"/>
      <c r="AU6" s="152"/>
      <c r="AV6" s="152"/>
      <c r="AW6" s="153"/>
      <c r="AX6" s="153"/>
      <c r="AY6" s="153"/>
      <c r="AZ6" s="153"/>
      <c r="BA6" s="153"/>
      <c r="BB6" s="153"/>
      <c r="BC6" s="153"/>
      <c r="BD6" s="153"/>
      <c r="BE6" s="153"/>
      <c r="BF6" s="153"/>
      <c r="BG6" s="153"/>
      <c r="BH6" s="153"/>
      <c r="BI6" s="153"/>
      <c r="BL6" s="46"/>
      <c r="BO6" s="159"/>
      <c r="BP6" s="159"/>
      <c r="BQ6" s="160"/>
      <c r="BR6" s="160"/>
      <c r="BS6" s="160"/>
      <c r="BT6" s="160"/>
      <c r="BU6" s="160"/>
      <c r="BV6" s="160"/>
    </row>
    <row r="7" spans="1:82" s="48" customFormat="1" ht="13.65" customHeight="1" x14ac:dyDescent="0.25">
      <c r="A7" s="42">
        <f>ROW()</f>
        <v>7</v>
      </c>
      <c r="B7" s="366"/>
      <c r="C7" s="367"/>
      <c r="D7" s="367"/>
      <c r="E7" s="367"/>
      <c r="F7" s="479" t="s">
        <v>58</v>
      </c>
      <c r="G7" s="475"/>
      <c r="H7" s="480"/>
      <c r="I7" s="366"/>
      <c r="J7" s="367"/>
      <c r="K7" s="368"/>
      <c r="L7" s="366"/>
      <c r="M7" s="367"/>
      <c r="N7" s="368"/>
      <c r="O7" s="366"/>
      <c r="P7" s="367"/>
      <c r="Q7" s="366"/>
      <c r="R7" s="367"/>
      <c r="S7" s="367"/>
      <c r="T7" s="367"/>
      <c r="U7" s="367"/>
      <c r="V7" s="367"/>
      <c r="W7" s="367"/>
      <c r="X7" s="367"/>
      <c r="Y7" s="366"/>
      <c r="Z7" s="367"/>
      <c r="AA7" s="367"/>
      <c r="AB7" s="367"/>
      <c r="AC7" s="367"/>
      <c r="AD7" s="367"/>
      <c r="AE7" s="368"/>
      <c r="AF7" s="367"/>
      <c r="AG7" s="367"/>
      <c r="AH7" s="367"/>
      <c r="AI7" s="367"/>
      <c r="AJ7" s="367"/>
      <c r="AK7" s="367"/>
      <c r="AL7" s="368"/>
      <c r="AM7" s="421"/>
      <c r="AP7" s="157"/>
      <c r="AQ7" s="142" t="s">
        <v>58</v>
      </c>
      <c r="AR7" s="143" t="str">
        <f t="shared" ref="AR7:CA7" si="0">IF(nozzle_size="NPS",AR9,AR8)</f>
        <v>DN 40</v>
      </c>
      <c r="AS7" s="143" t="str">
        <f t="shared" si="0"/>
        <v>DN 50</v>
      </c>
      <c r="AT7" s="143" t="str">
        <f t="shared" si="0"/>
        <v>DN 65</v>
      </c>
      <c r="AU7" s="143" t="str">
        <f t="shared" si="0"/>
        <v>DN 80</v>
      </c>
      <c r="AV7" s="143" t="str">
        <f t="shared" si="0"/>
        <v>DN 90</v>
      </c>
      <c r="AW7" s="143" t="str">
        <f t="shared" si="0"/>
        <v>DN 100</v>
      </c>
      <c r="AX7" s="143" t="str">
        <f t="shared" si="0"/>
        <v>DN 115</v>
      </c>
      <c r="AY7" s="143" t="str">
        <f t="shared" si="0"/>
        <v>DN 125</v>
      </c>
      <c r="AZ7" s="143" t="str">
        <f t="shared" si="0"/>
        <v>DN 150</v>
      </c>
      <c r="BA7" s="143" t="str">
        <f t="shared" si="0"/>
        <v>DN 200</v>
      </c>
      <c r="BB7" s="143" t="str">
        <f t="shared" si="0"/>
        <v>DN 250</v>
      </c>
      <c r="BC7" s="143" t="str">
        <f t="shared" si="0"/>
        <v>DN 300</v>
      </c>
      <c r="BD7" s="143" t="str">
        <f t="shared" si="0"/>
        <v>DN 350</v>
      </c>
      <c r="BE7" s="143" t="str">
        <f t="shared" si="0"/>
        <v>DN 400</v>
      </c>
      <c r="BF7" s="143" t="str">
        <f t="shared" si="0"/>
        <v>DN 450</v>
      </c>
      <c r="BG7" s="143" t="str">
        <f t="shared" si="0"/>
        <v>DN 500</v>
      </c>
      <c r="BH7" s="143" t="str">
        <f t="shared" si="0"/>
        <v>DN 550</v>
      </c>
      <c r="BI7" s="143" t="str">
        <f t="shared" si="0"/>
        <v>DN 600</v>
      </c>
      <c r="BJ7" s="143" t="str">
        <f t="shared" si="0"/>
        <v>DN 650</v>
      </c>
      <c r="BK7" s="143" t="str">
        <f t="shared" si="0"/>
        <v>DN 700</v>
      </c>
      <c r="BL7" s="143" t="str">
        <f t="shared" si="0"/>
        <v>DN 750</v>
      </c>
      <c r="BM7" s="143" t="str">
        <f t="shared" si="0"/>
        <v>DN 800</v>
      </c>
      <c r="BN7" s="143" t="str">
        <f t="shared" si="0"/>
        <v>DN 850</v>
      </c>
      <c r="BO7" s="143" t="str">
        <f t="shared" si="0"/>
        <v>DN 900</v>
      </c>
      <c r="BP7" s="143" t="str">
        <f t="shared" si="0"/>
        <v>DN 1000</v>
      </c>
      <c r="BQ7" s="143" t="str">
        <f t="shared" si="0"/>
        <v>DN 1050</v>
      </c>
      <c r="BR7" s="143" t="str">
        <f t="shared" si="0"/>
        <v>DN 1100</v>
      </c>
      <c r="BS7" s="143" t="str">
        <f t="shared" si="0"/>
        <v>DN 1150</v>
      </c>
      <c r="BT7" s="143" t="str">
        <f t="shared" si="0"/>
        <v>DN 1200</v>
      </c>
      <c r="BU7" s="143" t="str">
        <f t="shared" si="0"/>
        <v>DN 1300</v>
      </c>
      <c r="BV7" s="143" t="str">
        <f t="shared" si="0"/>
        <v>DN 1400</v>
      </c>
      <c r="BW7" s="143" t="str">
        <f t="shared" si="0"/>
        <v>DN 1500</v>
      </c>
      <c r="BX7" s="143" t="str">
        <f t="shared" si="0"/>
        <v>DN 1600</v>
      </c>
      <c r="BY7" s="143" t="str">
        <f t="shared" si="0"/>
        <v>DN 1700</v>
      </c>
      <c r="BZ7" s="143" t="str">
        <f t="shared" si="0"/>
        <v>DN 1800</v>
      </c>
      <c r="CA7" s="143" t="str">
        <f t="shared" si="0"/>
        <v>Special</v>
      </c>
      <c r="CB7" s="200"/>
      <c r="CC7" s="162"/>
      <c r="CD7" s="162"/>
    </row>
    <row r="8" spans="1:82" ht="13.65" customHeight="1" x14ac:dyDescent="0.25">
      <c r="A8" s="42">
        <f>ROW()</f>
        <v>8</v>
      </c>
      <c r="B8" s="471" t="s">
        <v>75</v>
      </c>
      <c r="C8" s="446"/>
      <c r="D8" s="446"/>
      <c r="E8" s="446"/>
      <c r="F8" s="479" t="s">
        <v>58</v>
      </c>
      <c r="G8" s="475"/>
      <c r="H8" s="480"/>
      <c r="I8" s="479" t="s">
        <v>58</v>
      </c>
      <c r="J8" s="475"/>
      <c r="K8" s="480"/>
      <c r="L8" s="479" t="s">
        <v>58</v>
      </c>
      <c r="M8" s="475"/>
      <c r="N8" s="480"/>
      <c r="O8" s="479" t="s">
        <v>64</v>
      </c>
      <c r="P8" s="475"/>
      <c r="Q8" s="479" t="s">
        <v>75</v>
      </c>
      <c r="R8" s="475"/>
      <c r="S8" s="475"/>
      <c r="T8" s="475"/>
      <c r="U8" s="475"/>
      <c r="V8" s="475"/>
      <c r="W8" s="475"/>
      <c r="X8" s="475"/>
      <c r="Y8" s="479" t="s">
        <v>58</v>
      </c>
      <c r="Z8" s="475"/>
      <c r="AA8" s="475"/>
      <c r="AB8" s="475"/>
      <c r="AC8" s="475"/>
      <c r="AD8" s="475"/>
      <c r="AE8" s="480"/>
      <c r="AF8" s="475" t="s">
        <v>75</v>
      </c>
      <c r="AG8" s="475"/>
      <c r="AH8" s="475"/>
      <c r="AI8" s="475"/>
      <c r="AJ8" s="475"/>
      <c r="AK8" s="475"/>
      <c r="AL8" s="480"/>
      <c r="AM8" s="420"/>
      <c r="AP8" s="158"/>
      <c r="AQ8" s="144"/>
      <c r="AR8" s="145" t="s">
        <v>184</v>
      </c>
      <c r="AS8" s="146" t="s">
        <v>185</v>
      </c>
      <c r="AT8" s="146" t="s">
        <v>215</v>
      </c>
      <c r="AU8" s="145" t="s">
        <v>186</v>
      </c>
      <c r="AV8" s="146" t="s">
        <v>217</v>
      </c>
      <c r="AW8" s="146" t="s">
        <v>187</v>
      </c>
      <c r="AX8" s="146" t="s">
        <v>188</v>
      </c>
      <c r="AY8" s="146" t="s">
        <v>219</v>
      </c>
      <c r="AZ8" s="146" t="s">
        <v>189</v>
      </c>
      <c r="BA8" s="146" t="s">
        <v>190</v>
      </c>
      <c r="BB8" s="146" t="s">
        <v>191</v>
      </c>
      <c r="BC8" s="146" t="s">
        <v>192</v>
      </c>
      <c r="BD8" s="146" t="s">
        <v>193</v>
      </c>
      <c r="BE8" s="146" t="s">
        <v>194</v>
      </c>
      <c r="BF8" s="146" t="s">
        <v>195</v>
      </c>
      <c r="BG8" s="146" t="s">
        <v>196</v>
      </c>
      <c r="BH8" s="146" t="s">
        <v>197</v>
      </c>
      <c r="BI8" s="146" t="s">
        <v>198</v>
      </c>
      <c r="BJ8" s="146" t="s">
        <v>222</v>
      </c>
      <c r="BK8" s="146" t="s">
        <v>223</v>
      </c>
      <c r="BL8" s="146" t="s">
        <v>225</v>
      </c>
      <c r="BM8" s="146" t="s">
        <v>231</v>
      </c>
      <c r="BN8" s="146" t="s">
        <v>232</v>
      </c>
      <c r="BO8" s="146" t="s">
        <v>233</v>
      </c>
      <c r="BP8" s="146" t="s">
        <v>234</v>
      </c>
      <c r="BQ8" s="146" t="s">
        <v>235</v>
      </c>
      <c r="BR8" s="146" t="s">
        <v>237</v>
      </c>
      <c r="BS8" s="146" t="s">
        <v>238</v>
      </c>
      <c r="BT8" s="146" t="s">
        <v>239</v>
      </c>
      <c r="BU8" s="146" t="s">
        <v>240</v>
      </c>
      <c r="BV8" s="146" t="s">
        <v>241</v>
      </c>
      <c r="BW8" s="146" t="s">
        <v>245</v>
      </c>
      <c r="BX8" s="146" t="s">
        <v>246</v>
      </c>
      <c r="BY8" s="146" t="s">
        <v>247</v>
      </c>
      <c r="BZ8" s="146" t="s">
        <v>248</v>
      </c>
      <c r="CA8" s="146" t="s">
        <v>249</v>
      </c>
      <c r="CB8" s="163"/>
      <c r="CC8" s="163"/>
      <c r="CD8" s="163"/>
    </row>
    <row r="9" spans="1:82" ht="13.65" customHeight="1" x14ac:dyDescent="0.25">
      <c r="A9" s="42">
        <f>ROW()</f>
        <v>9</v>
      </c>
      <c r="B9" s="471" t="s">
        <v>75</v>
      </c>
      <c r="C9" s="446"/>
      <c r="D9" s="446"/>
      <c r="E9" s="446"/>
      <c r="F9" s="479" t="s">
        <v>58</v>
      </c>
      <c r="G9" s="475"/>
      <c r="H9" s="480"/>
      <c r="I9" s="479" t="s">
        <v>58</v>
      </c>
      <c r="J9" s="475"/>
      <c r="K9" s="480"/>
      <c r="L9" s="479" t="s">
        <v>58</v>
      </c>
      <c r="M9" s="475"/>
      <c r="N9" s="480"/>
      <c r="O9" s="479" t="s">
        <v>64</v>
      </c>
      <c r="P9" s="475"/>
      <c r="Q9" s="479" t="s">
        <v>75</v>
      </c>
      <c r="R9" s="475"/>
      <c r="S9" s="475"/>
      <c r="T9" s="475"/>
      <c r="U9" s="475"/>
      <c r="V9" s="475"/>
      <c r="W9" s="475"/>
      <c r="X9" s="475"/>
      <c r="Y9" s="479" t="s">
        <v>58</v>
      </c>
      <c r="Z9" s="475"/>
      <c r="AA9" s="475"/>
      <c r="AB9" s="475"/>
      <c r="AC9" s="475"/>
      <c r="AD9" s="475"/>
      <c r="AE9" s="480"/>
      <c r="AF9" s="475" t="s">
        <v>75</v>
      </c>
      <c r="AG9" s="475"/>
      <c r="AH9" s="475"/>
      <c r="AI9" s="475"/>
      <c r="AJ9" s="475"/>
      <c r="AK9" s="475"/>
      <c r="AL9" s="480"/>
      <c r="AM9" s="420"/>
      <c r="AP9" s="158"/>
      <c r="AQ9" s="147"/>
      <c r="AR9" s="145" t="s">
        <v>199</v>
      </c>
      <c r="AS9" s="146" t="s">
        <v>200</v>
      </c>
      <c r="AT9" s="145" t="s">
        <v>216</v>
      </c>
      <c r="AU9" s="145" t="s">
        <v>201</v>
      </c>
      <c r="AV9" s="145" t="s">
        <v>218</v>
      </c>
      <c r="AW9" s="146" t="s">
        <v>202</v>
      </c>
      <c r="AX9" s="146" t="s">
        <v>203</v>
      </c>
      <c r="AY9" s="146" t="s">
        <v>220</v>
      </c>
      <c r="AZ9" s="146" t="s">
        <v>204</v>
      </c>
      <c r="BA9" s="146" t="s">
        <v>205</v>
      </c>
      <c r="BB9" s="146" t="s">
        <v>206</v>
      </c>
      <c r="BC9" s="146" t="s">
        <v>207</v>
      </c>
      <c r="BD9" s="146" t="s">
        <v>208</v>
      </c>
      <c r="BE9" s="146" t="s">
        <v>209</v>
      </c>
      <c r="BF9" s="146" t="s">
        <v>210</v>
      </c>
      <c r="BG9" s="146" t="s">
        <v>211</v>
      </c>
      <c r="BH9" s="146" t="s">
        <v>212</v>
      </c>
      <c r="BI9" s="146" t="s">
        <v>213</v>
      </c>
      <c r="BJ9" s="146" t="s">
        <v>221</v>
      </c>
      <c r="BK9" s="146" t="s">
        <v>224</v>
      </c>
      <c r="BL9" s="146" t="s">
        <v>226</v>
      </c>
      <c r="BM9" s="146" t="s">
        <v>227</v>
      </c>
      <c r="BN9" s="146" t="s">
        <v>228</v>
      </c>
      <c r="BO9" s="146" t="s">
        <v>229</v>
      </c>
      <c r="BP9" s="146" t="s">
        <v>230</v>
      </c>
      <c r="BQ9" s="146" t="s">
        <v>236</v>
      </c>
      <c r="BR9" s="146" t="s">
        <v>242</v>
      </c>
      <c r="BS9" s="146" t="s">
        <v>243</v>
      </c>
      <c r="BT9" s="146" t="s">
        <v>244</v>
      </c>
      <c r="BU9" s="146" t="s">
        <v>255</v>
      </c>
      <c r="BV9" s="146" t="s">
        <v>254</v>
      </c>
      <c r="BW9" s="146" t="s">
        <v>253</v>
      </c>
      <c r="BX9" s="146" t="s">
        <v>252</v>
      </c>
      <c r="BY9" s="146" t="s">
        <v>251</v>
      </c>
      <c r="BZ9" s="146" t="s">
        <v>250</v>
      </c>
      <c r="CA9" s="146" t="s">
        <v>249</v>
      </c>
      <c r="CB9" s="163"/>
      <c r="CC9" s="163"/>
      <c r="CD9" s="163"/>
    </row>
    <row r="10" spans="1:82" ht="13.65" customHeight="1" x14ac:dyDescent="0.25">
      <c r="A10" s="42">
        <f>ROW()</f>
        <v>10</v>
      </c>
      <c r="B10" s="471" t="s">
        <v>75</v>
      </c>
      <c r="C10" s="446"/>
      <c r="D10" s="446"/>
      <c r="E10" s="446"/>
      <c r="F10" s="479" t="s">
        <v>58</v>
      </c>
      <c r="G10" s="475"/>
      <c r="H10" s="480"/>
      <c r="I10" s="479" t="s">
        <v>58</v>
      </c>
      <c r="J10" s="475"/>
      <c r="K10" s="480"/>
      <c r="L10" s="479" t="s">
        <v>58</v>
      </c>
      <c r="M10" s="475"/>
      <c r="N10" s="480"/>
      <c r="O10" s="479" t="s">
        <v>64</v>
      </c>
      <c r="P10" s="475"/>
      <c r="Q10" s="479" t="s">
        <v>75</v>
      </c>
      <c r="R10" s="475"/>
      <c r="S10" s="475"/>
      <c r="T10" s="475"/>
      <c r="U10" s="475"/>
      <c r="V10" s="475"/>
      <c r="W10" s="475"/>
      <c r="X10" s="475"/>
      <c r="Y10" s="479" t="s">
        <v>58</v>
      </c>
      <c r="Z10" s="475"/>
      <c r="AA10" s="475"/>
      <c r="AB10" s="475"/>
      <c r="AC10" s="475"/>
      <c r="AD10" s="475"/>
      <c r="AE10" s="480"/>
      <c r="AF10" s="475" t="s">
        <v>75</v>
      </c>
      <c r="AG10" s="475"/>
      <c r="AH10" s="475"/>
      <c r="AI10" s="475"/>
      <c r="AJ10" s="475"/>
      <c r="AK10" s="475"/>
      <c r="AL10" s="480"/>
      <c r="AM10" s="420"/>
      <c r="AP10" s="156" t="s">
        <v>62</v>
      </c>
      <c r="AQ10" s="149" t="s">
        <v>58</v>
      </c>
      <c r="AR10" s="91" t="s">
        <v>151</v>
      </c>
      <c r="AS10" s="91" t="s">
        <v>152</v>
      </c>
      <c r="AT10" s="91" t="s">
        <v>153</v>
      </c>
      <c r="AU10" s="91" t="s">
        <v>154</v>
      </c>
      <c r="AV10" s="91" t="s">
        <v>155</v>
      </c>
      <c r="AW10" s="91" t="s">
        <v>156</v>
      </c>
      <c r="AX10" s="199"/>
      <c r="AY10" s="154"/>
      <c r="AZ10" s="154"/>
      <c r="BA10" s="154"/>
      <c r="BB10" s="154"/>
      <c r="BC10" s="154"/>
      <c r="BD10" s="154"/>
      <c r="BE10" s="154"/>
      <c r="BF10" s="154"/>
      <c r="BG10" s="154"/>
      <c r="BH10" s="154"/>
      <c r="BI10" s="154"/>
      <c r="BL10" s="46"/>
      <c r="BO10" s="159"/>
      <c r="BP10" s="159"/>
      <c r="BQ10" s="160"/>
      <c r="BR10" s="160"/>
      <c r="BS10" s="160"/>
      <c r="BT10" s="160"/>
      <c r="BU10" s="160"/>
      <c r="BV10" s="160"/>
    </row>
    <row r="11" spans="1:82" ht="13.65" customHeight="1" x14ac:dyDescent="0.25">
      <c r="A11" s="42">
        <f>ROW()</f>
        <v>11</v>
      </c>
      <c r="B11" s="471" t="s">
        <v>75</v>
      </c>
      <c r="C11" s="446"/>
      <c r="D11" s="446"/>
      <c r="E11" s="446"/>
      <c r="F11" s="479" t="s">
        <v>58</v>
      </c>
      <c r="G11" s="475"/>
      <c r="H11" s="480"/>
      <c r="I11" s="479" t="s">
        <v>58</v>
      </c>
      <c r="J11" s="475"/>
      <c r="K11" s="480"/>
      <c r="L11" s="479" t="s">
        <v>58</v>
      </c>
      <c r="M11" s="475"/>
      <c r="N11" s="480"/>
      <c r="O11" s="479" t="s">
        <v>64</v>
      </c>
      <c r="P11" s="475"/>
      <c r="Q11" s="479" t="s">
        <v>75</v>
      </c>
      <c r="R11" s="475"/>
      <c r="S11" s="475"/>
      <c r="T11" s="475"/>
      <c r="U11" s="475"/>
      <c r="V11" s="475"/>
      <c r="W11" s="475"/>
      <c r="X11" s="475"/>
      <c r="Y11" s="479" t="s">
        <v>58</v>
      </c>
      <c r="Z11" s="475"/>
      <c r="AA11" s="475"/>
      <c r="AB11" s="475"/>
      <c r="AC11" s="475"/>
      <c r="AD11" s="475"/>
      <c r="AE11" s="480"/>
      <c r="AF11" s="475" t="s">
        <v>75</v>
      </c>
      <c r="AG11" s="475"/>
      <c r="AH11" s="475"/>
      <c r="AI11" s="475"/>
      <c r="AJ11" s="475"/>
      <c r="AK11" s="475"/>
      <c r="AL11" s="480"/>
      <c r="AM11" s="420"/>
      <c r="AP11" s="156" t="s">
        <v>66</v>
      </c>
      <c r="AQ11" s="149" t="s">
        <v>58</v>
      </c>
      <c r="AR11" s="91" t="s">
        <v>157</v>
      </c>
      <c r="AS11" s="91" t="s">
        <v>158</v>
      </c>
      <c r="AT11" s="91" t="s">
        <v>159</v>
      </c>
      <c r="AU11" s="141"/>
      <c r="AV11" s="152"/>
      <c r="AW11" s="153"/>
      <c r="AX11" s="153"/>
      <c r="AY11" s="153"/>
      <c r="AZ11" s="153"/>
      <c r="BA11" s="153"/>
      <c r="BB11" s="153"/>
      <c r="BC11" s="153"/>
      <c r="BD11" s="153"/>
      <c r="BE11" s="153"/>
      <c r="BF11" s="153"/>
      <c r="BG11" s="153"/>
      <c r="BH11" s="153"/>
      <c r="BI11" s="153"/>
      <c r="BL11" s="46"/>
      <c r="BO11" s="159"/>
      <c r="BP11" s="159"/>
      <c r="BQ11" s="160"/>
      <c r="BR11" s="160"/>
      <c r="BS11" s="160"/>
      <c r="BT11" s="160"/>
      <c r="BU11" s="160"/>
      <c r="BV11" s="160"/>
    </row>
    <row r="12" spans="1:82" ht="13.65" customHeight="1" x14ac:dyDescent="0.25">
      <c r="A12" s="42">
        <f>ROW()</f>
        <v>12</v>
      </c>
      <c r="B12" s="471" t="s">
        <v>75</v>
      </c>
      <c r="C12" s="446"/>
      <c r="D12" s="446"/>
      <c r="E12" s="446"/>
      <c r="F12" s="479" t="s">
        <v>58</v>
      </c>
      <c r="G12" s="475"/>
      <c r="H12" s="480"/>
      <c r="I12" s="479" t="s">
        <v>58</v>
      </c>
      <c r="J12" s="475"/>
      <c r="K12" s="480"/>
      <c r="L12" s="479" t="s">
        <v>58</v>
      </c>
      <c r="M12" s="475"/>
      <c r="N12" s="480"/>
      <c r="O12" s="479" t="s">
        <v>64</v>
      </c>
      <c r="P12" s="475"/>
      <c r="Q12" s="479" t="s">
        <v>75</v>
      </c>
      <c r="R12" s="475"/>
      <c r="S12" s="475"/>
      <c r="T12" s="475"/>
      <c r="U12" s="475"/>
      <c r="V12" s="475"/>
      <c r="W12" s="475"/>
      <c r="X12" s="475"/>
      <c r="Y12" s="479" t="s">
        <v>58</v>
      </c>
      <c r="Z12" s="475"/>
      <c r="AA12" s="475"/>
      <c r="AB12" s="475"/>
      <c r="AC12" s="475"/>
      <c r="AD12" s="475"/>
      <c r="AE12" s="480"/>
      <c r="AF12" s="475" t="s">
        <v>75</v>
      </c>
      <c r="AG12" s="475"/>
      <c r="AH12" s="475"/>
      <c r="AI12" s="475"/>
      <c r="AJ12" s="475"/>
      <c r="AK12" s="475"/>
      <c r="AL12" s="480"/>
      <c r="AM12" s="420"/>
      <c r="AP12" s="156" t="s">
        <v>148</v>
      </c>
      <c r="AQ12" s="150" t="s">
        <v>58</v>
      </c>
      <c r="AR12" s="192" t="s">
        <v>64</v>
      </c>
      <c r="AS12" s="151" t="s">
        <v>65</v>
      </c>
      <c r="AT12" s="151" t="s">
        <v>63</v>
      </c>
      <c r="AU12" s="141"/>
      <c r="AV12" s="152"/>
      <c r="AW12" s="153"/>
      <c r="AX12" s="153"/>
      <c r="AY12" s="153"/>
      <c r="AZ12" s="153"/>
      <c r="BA12" s="153"/>
      <c r="BB12" s="153"/>
      <c r="BC12" s="153"/>
      <c r="BD12" s="153"/>
      <c r="BE12" s="153"/>
      <c r="BF12" s="153"/>
      <c r="BG12" s="153"/>
      <c r="BH12" s="153"/>
      <c r="BI12" s="153"/>
      <c r="BL12" s="46"/>
      <c r="BO12" s="159"/>
      <c r="BP12" s="159"/>
      <c r="BQ12" s="160"/>
      <c r="BR12" s="160"/>
      <c r="BS12" s="160"/>
      <c r="BT12" s="160"/>
      <c r="BU12" s="160"/>
      <c r="BV12" s="160"/>
    </row>
    <row r="13" spans="1:82" ht="13.65" customHeight="1" x14ac:dyDescent="0.25">
      <c r="A13" s="42">
        <f>ROW()</f>
        <v>13</v>
      </c>
      <c r="B13" s="471" t="s">
        <v>75</v>
      </c>
      <c r="C13" s="446"/>
      <c r="D13" s="446"/>
      <c r="E13" s="446"/>
      <c r="F13" s="479" t="s">
        <v>58</v>
      </c>
      <c r="G13" s="475"/>
      <c r="H13" s="480"/>
      <c r="I13" s="479" t="s">
        <v>58</v>
      </c>
      <c r="J13" s="475"/>
      <c r="K13" s="480"/>
      <c r="L13" s="479" t="s">
        <v>58</v>
      </c>
      <c r="M13" s="475"/>
      <c r="N13" s="480"/>
      <c r="O13" s="479" t="s">
        <v>64</v>
      </c>
      <c r="P13" s="475"/>
      <c r="Q13" s="479" t="s">
        <v>75</v>
      </c>
      <c r="R13" s="475"/>
      <c r="S13" s="475"/>
      <c r="T13" s="475"/>
      <c r="U13" s="475"/>
      <c r="V13" s="475"/>
      <c r="W13" s="475"/>
      <c r="X13" s="475"/>
      <c r="Y13" s="479" t="s">
        <v>58</v>
      </c>
      <c r="Z13" s="475"/>
      <c r="AA13" s="475"/>
      <c r="AB13" s="475"/>
      <c r="AC13" s="475"/>
      <c r="AD13" s="475"/>
      <c r="AE13" s="480"/>
      <c r="AF13" s="475" t="s">
        <v>75</v>
      </c>
      <c r="AG13" s="475"/>
      <c r="AH13" s="475"/>
      <c r="AI13" s="475"/>
      <c r="AJ13" s="475"/>
      <c r="AK13" s="475"/>
      <c r="AL13" s="480"/>
      <c r="AM13" s="420"/>
      <c r="AP13" s="156" t="s">
        <v>146</v>
      </c>
      <c r="AQ13" s="149" t="s">
        <v>58</v>
      </c>
      <c r="AR13" s="132" t="s">
        <v>160</v>
      </c>
      <c r="AS13" s="132" t="s">
        <v>161</v>
      </c>
      <c r="AT13" s="132" t="s">
        <v>162</v>
      </c>
      <c r="AU13" s="132" t="s">
        <v>163</v>
      </c>
      <c r="AV13" s="132" t="s">
        <v>164</v>
      </c>
      <c r="AW13" s="132"/>
      <c r="AX13" s="153"/>
      <c r="AY13" s="153"/>
      <c r="AZ13" s="153"/>
      <c r="BA13" s="153"/>
      <c r="BB13" s="153"/>
      <c r="BC13" s="153"/>
      <c r="BD13" s="153"/>
      <c r="BE13" s="153"/>
      <c r="BF13" s="153"/>
      <c r="BG13" s="153"/>
      <c r="BH13" s="153"/>
      <c r="BI13" s="153"/>
      <c r="BL13" s="46"/>
      <c r="BO13" s="159"/>
      <c r="BP13" s="159"/>
      <c r="BQ13" s="160"/>
      <c r="BR13" s="160"/>
      <c r="BS13" s="160"/>
      <c r="BT13" s="160"/>
      <c r="BU13" s="160"/>
      <c r="BV13" s="160"/>
    </row>
    <row r="14" spans="1:82" ht="13.65" customHeight="1" x14ac:dyDescent="0.25">
      <c r="A14" s="42">
        <f>ROW()</f>
        <v>14</v>
      </c>
      <c r="B14" s="471" t="s">
        <v>75</v>
      </c>
      <c r="C14" s="446"/>
      <c r="D14" s="446"/>
      <c r="E14" s="446"/>
      <c r="F14" s="479" t="s">
        <v>58</v>
      </c>
      <c r="G14" s="475"/>
      <c r="H14" s="480"/>
      <c r="I14" s="479" t="s">
        <v>58</v>
      </c>
      <c r="J14" s="475"/>
      <c r="K14" s="480"/>
      <c r="L14" s="479" t="s">
        <v>58</v>
      </c>
      <c r="M14" s="475"/>
      <c r="N14" s="480"/>
      <c r="O14" s="479" t="s">
        <v>64</v>
      </c>
      <c r="P14" s="475"/>
      <c r="Q14" s="479" t="s">
        <v>75</v>
      </c>
      <c r="R14" s="475"/>
      <c r="S14" s="475"/>
      <c r="T14" s="475"/>
      <c r="U14" s="475"/>
      <c r="V14" s="475"/>
      <c r="W14" s="475"/>
      <c r="X14" s="475"/>
      <c r="Y14" s="479" t="s">
        <v>58</v>
      </c>
      <c r="Z14" s="475"/>
      <c r="AA14" s="475"/>
      <c r="AB14" s="475"/>
      <c r="AC14" s="475"/>
      <c r="AD14" s="475"/>
      <c r="AE14" s="480"/>
      <c r="AF14" s="475" t="s">
        <v>75</v>
      </c>
      <c r="AG14" s="475"/>
      <c r="AH14" s="475"/>
      <c r="AI14" s="475"/>
      <c r="AJ14" s="475"/>
      <c r="AK14" s="475"/>
      <c r="AL14" s="480"/>
      <c r="AM14" s="420"/>
      <c r="AX14" s="155"/>
      <c r="AY14" s="155"/>
      <c r="AZ14" s="155"/>
      <c r="BA14" s="153"/>
      <c r="BB14" s="153"/>
      <c r="BC14" s="153"/>
      <c r="BD14" s="153"/>
      <c r="BE14" s="153"/>
      <c r="BF14" s="153"/>
      <c r="BG14" s="153"/>
      <c r="BH14" s="153"/>
      <c r="BI14" s="153"/>
      <c r="BL14" s="46"/>
      <c r="BO14" s="159"/>
      <c r="BP14" s="159"/>
      <c r="BQ14" s="160"/>
      <c r="BR14" s="160"/>
      <c r="BS14" s="160"/>
      <c r="BT14" s="160"/>
      <c r="BU14" s="160"/>
      <c r="BV14" s="160"/>
    </row>
    <row r="15" spans="1:82" ht="13.65" customHeight="1" x14ac:dyDescent="0.25">
      <c r="A15" s="42">
        <f>ROW()</f>
        <v>15</v>
      </c>
      <c r="B15" s="471" t="s">
        <v>75</v>
      </c>
      <c r="C15" s="446"/>
      <c r="D15" s="446"/>
      <c r="E15" s="446"/>
      <c r="F15" s="479" t="s">
        <v>58</v>
      </c>
      <c r="G15" s="475"/>
      <c r="H15" s="480"/>
      <c r="I15" s="479" t="s">
        <v>58</v>
      </c>
      <c r="J15" s="475"/>
      <c r="K15" s="480"/>
      <c r="L15" s="479" t="s">
        <v>58</v>
      </c>
      <c r="M15" s="475"/>
      <c r="N15" s="480"/>
      <c r="O15" s="479" t="s">
        <v>64</v>
      </c>
      <c r="P15" s="475"/>
      <c r="Q15" s="479" t="s">
        <v>75</v>
      </c>
      <c r="R15" s="475"/>
      <c r="S15" s="475"/>
      <c r="T15" s="475"/>
      <c r="U15" s="475"/>
      <c r="V15" s="475"/>
      <c r="W15" s="475"/>
      <c r="X15" s="475"/>
      <c r="Y15" s="479" t="s">
        <v>58</v>
      </c>
      <c r="Z15" s="475"/>
      <c r="AA15" s="475"/>
      <c r="AB15" s="475"/>
      <c r="AC15" s="475"/>
      <c r="AD15" s="475"/>
      <c r="AE15" s="480"/>
      <c r="AF15" s="475" t="s">
        <v>75</v>
      </c>
      <c r="AG15" s="475"/>
      <c r="AH15" s="475"/>
      <c r="AI15" s="475"/>
      <c r="AJ15" s="475"/>
      <c r="AK15" s="475"/>
      <c r="AL15" s="480"/>
      <c r="AM15" s="420"/>
      <c r="AP15" s="11"/>
      <c r="BL15" s="46"/>
      <c r="BO15" s="159"/>
      <c r="BP15" s="159"/>
      <c r="BQ15" s="160"/>
      <c r="BR15" s="160"/>
      <c r="BS15" s="160"/>
      <c r="BT15" s="160"/>
      <c r="BU15" s="160"/>
      <c r="BV15" s="160"/>
    </row>
    <row r="16" spans="1:82" ht="13.65" customHeight="1" x14ac:dyDescent="0.25">
      <c r="A16" s="42">
        <f>ROW()</f>
        <v>16</v>
      </c>
      <c r="B16" s="471" t="s">
        <v>75</v>
      </c>
      <c r="C16" s="446"/>
      <c r="D16" s="446"/>
      <c r="E16" s="446"/>
      <c r="F16" s="479" t="s">
        <v>58</v>
      </c>
      <c r="G16" s="475"/>
      <c r="H16" s="480"/>
      <c r="I16" s="479" t="s">
        <v>58</v>
      </c>
      <c r="J16" s="475"/>
      <c r="K16" s="480"/>
      <c r="L16" s="479" t="s">
        <v>58</v>
      </c>
      <c r="M16" s="475"/>
      <c r="N16" s="480"/>
      <c r="O16" s="479" t="s">
        <v>64</v>
      </c>
      <c r="P16" s="475"/>
      <c r="Q16" s="479" t="s">
        <v>75</v>
      </c>
      <c r="R16" s="475"/>
      <c r="S16" s="475"/>
      <c r="T16" s="475"/>
      <c r="U16" s="475"/>
      <c r="V16" s="475"/>
      <c r="W16" s="475"/>
      <c r="X16" s="475"/>
      <c r="Y16" s="479" t="s">
        <v>58</v>
      </c>
      <c r="Z16" s="475"/>
      <c r="AA16" s="475"/>
      <c r="AB16" s="475"/>
      <c r="AC16" s="475"/>
      <c r="AD16" s="475"/>
      <c r="AE16" s="480"/>
      <c r="AF16" s="475" t="s">
        <v>75</v>
      </c>
      <c r="AG16" s="475"/>
      <c r="AH16" s="475"/>
      <c r="AI16" s="475"/>
      <c r="AJ16" s="475"/>
      <c r="AK16" s="475"/>
      <c r="AL16" s="480"/>
      <c r="AM16" s="420"/>
      <c r="AP16" s="11"/>
      <c r="BL16" s="46"/>
      <c r="BO16" s="159"/>
      <c r="BP16" s="159"/>
      <c r="BQ16" s="160"/>
      <c r="BR16" s="160"/>
      <c r="BS16" s="160"/>
      <c r="BT16" s="160"/>
      <c r="BU16" s="160"/>
      <c r="BV16" s="160"/>
    </row>
    <row r="17" spans="1:74" ht="13.65" customHeight="1" x14ac:dyDescent="0.25">
      <c r="A17" s="42">
        <f>ROW()</f>
        <v>17</v>
      </c>
      <c r="B17" s="471" t="s">
        <v>75</v>
      </c>
      <c r="C17" s="446"/>
      <c r="D17" s="446"/>
      <c r="E17" s="446"/>
      <c r="F17" s="479" t="s">
        <v>58</v>
      </c>
      <c r="G17" s="475"/>
      <c r="H17" s="480"/>
      <c r="I17" s="479" t="s">
        <v>58</v>
      </c>
      <c r="J17" s="475"/>
      <c r="K17" s="480"/>
      <c r="L17" s="479" t="s">
        <v>58</v>
      </c>
      <c r="M17" s="475"/>
      <c r="N17" s="480"/>
      <c r="O17" s="479" t="s">
        <v>64</v>
      </c>
      <c r="P17" s="475"/>
      <c r="Q17" s="479" t="s">
        <v>75</v>
      </c>
      <c r="R17" s="475"/>
      <c r="S17" s="475"/>
      <c r="T17" s="475"/>
      <c r="U17" s="475"/>
      <c r="V17" s="475"/>
      <c r="W17" s="475"/>
      <c r="X17" s="475"/>
      <c r="Y17" s="479" t="s">
        <v>58</v>
      </c>
      <c r="Z17" s="475"/>
      <c r="AA17" s="475"/>
      <c r="AB17" s="475"/>
      <c r="AC17" s="475"/>
      <c r="AD17" s="475"/>
      <c r="AE17" s="480"/>
      <c r="AF17" s="475" t="s">
        <v>75</v>
      </c>
      <c r="AG17" s="475"/>
      <c r="AH17" s="475"/>
      <c r="AI17" s="475"/>
      <c r="AJ17" s="475"/>
      <c r="AK17" s="475"/>
      <c r="AL17" s="480"/>
      <c r="AM17" s="420"/>
      <c r="AP17" s="11"/>
      <c r="BL17" s="46"/>
      <c r="BO17" s="159"/>
      <c r="BP17" s="159"/>
      <c r="BQ17" s="160"/>
      <c r="BR17" s="160"/>
      <c r="BS17" s="160"/>
      <c r="BT17" s="160"/>
      <c r="BU17" s="160"/>
      <c r="BV17" s="160"/>
    </row>
    <row r="18" spans="1:74" ht="13.65" customHeight="1" x14ac:dyDescent="0.25">
      <c r="A18" s="42">
        <f>ROW()</f>
        <v>18</v>
      </c>
      <c r="B18" s="471" t="s">
        <v>75</v>
      </c>
      <c r="C18" s="446"/>
      <c r="D18" s="446"/>
      <c r="E18" s="446"/>
      <c r="F18" s="479" t="s">
        <v>58</v>
      </c>
      <c r="G18" s="475"/>
      <c r="H18" s="480"/>
      <c r="I18" s="479" t="s">
        <v>58</v>
      </c>
      <c r="J18" s="475"/>
      <c r="K18" s="480"/>
      <c r="L18" s="479" t="s">
        <v>58</v>
      </c>
      <c r="M18" s="475"/>
      <c r="N18" s="480"/>
      <c r="O18" s="479" t="s">
        <v>64</v>
      </c>
      <c r="P18" s="475"/>
      <c r="Q18" s="479" t="s">
        <v>75</v>
      </c>
      <c r="R18" s="475"/>
      <c r="S18" s="475"/>
      <c r="T18" s="475"/>
      <c r="U18" s="475"/>
      <c r="V18" s="475"/>
      <c r="W18" s="475"/>
      <c r="X18" s="475"/>
      <c r="Y18" s="479" t="s">
        <v>58</v>
      </c>
      <c r="Z18" s="475"/>
      <c r="AA18" s="475"/>
      <c r="AB18" s="475"/>
      <c r="AC18" s="475"/>
      <c r="AD18" s="475"/>
      <c r="AE18" s="480"/>
      <c r="AF18" s="475" t="s">
        <v>75</v>
      </c>
      <c r="AG18" s="475"/>
      <c r="AH18" s="475"/>
      <c r="AI18" s="475"/>
      <c r="AJ18" s="475"/>
      <c r="AK18" s="475"/>
      <c r="AL18" s="480"/>
      <c r="AM18" s="420"/>
      <c r="AP18" s="11"/>
      <c r="AQ18" s="11"/>
      <c r="AR18" s="106"/>
      <c r="AS18" s="106"/>
      <c r="AT18" s="99"/>
      <c r="AU18" s="99"/>
      <c r="AV18" s="99"/>
      <c r="AW18" s="99"/>
      <c r="AX18" s="43"/>
      <c r="AY18" s="43"/>
      <c r="AZ18" s="43"/>
      <c r="BL18" s="46"/>
      <c r="BO18" s="159"/>
      <c r="BP18" s="159"/>
      <c r="BQ18" s="160"/>
      <c r="BR18" s="160"/>
      <c r="BS18" s="160"/>
      <c r="BT18" s="160"/>
      <c r="BU18" s="160"/>
      <c r="BV18" s="160"/>
    </row>
    <row r="19" spans="1:74" ht="13.65" customHeight="1" x14ac:dyDescent="0.25">
      <c r="A19" s="42">
        <f>ROW()</f>
        <v>19</v>
      </c>
      <c r="B19" s="471" t="s">
        <v>75</v>
      </c>
      <c r="C19" s="446"/>
      <c r="D19" s="446"/>
      <c r="E19" s="446"/>
      <c r="F19" s="479" t="s">
        <v>58</v>
      </c>
      <c r="G19" s="475"/>
      <c r="H19" s="480"/>
      <c r="I19" s="479" t="s">
        <v>58</v>
      </c>
      <c r="J19" s="475"/>
      <c r="K19" s="480"/>
      <c r="L19" s="479" t="s">
        <v>58</v>
      </c>
      <c r="M19" s="475"/>
      <c r="N19" s="480"/>
      <c r="O19" s="479" t="s">
        <v>64</v>
      </c>
      <c r="P19" s="475"/>
      <c r="Q19" s="479" t="s">
        <v>75</v>
      </c>
      <c r="R19" s="475"/>
      <c r="S19" s="475"/>
      <c r="T19" s="475"/>
      <c r="U19" s="475"/>
      <c r="V19" s="475"/>
      <c r="W19" s="475"/>
      <c r="X19" s="475"/>
      <c r="Y19" s="479" t="s">
        <v>58</v>
      </c>
      <c r="Z19" s="475"/>
      <c r="AA19" s="475"/>
      <c r="AB19" s="475"/>
      <c r="AC19" s="475"/>
      <c r="AD19" s="475"/>
      <c r="AE19" s="480"/>
      <c r="AF19" s="475" t="s">
        <v>75</v>
      </c>
      <c r="AG19" s="475"/>
      <c r="AH19" s="475"/>
      <c r="AI19" s="475"/>
      <c r="AJ19" s="475"/>
      <c r="AK19" s="475"/>
      <c r="AL19" s="480"/>
      <c r="AM19" s="420"/>
      <c r="AP19" s="11"/>
      <c r="AQ19" s="11"/>
      <c r="AR19" s="106"/>
      <c r="AS19" s="106"/>
      <c r="AT19" s="99"/>
      <c r="AU19" s="99"/>
      <c r="AV19" s="99"/>
      <c r="AW19" s="99"/>
      <c r="AX19" s="43"/>
      <c r="AY19" s="43"/>
      <c r="AZ19" s="43"/>
      <c r="BL19" s="46"/>
      <c r="BO19" s="159"/>
      <c r="BP19" s="159"/>
      <c r="BQ19" s="160"/>
      <c r="BR19" s="160"/>
      <c r="BS19" s="160"/>
      <c r="BT19" s="160"/>
      <c r="BU19" s="160"/>
      <c r="BV19" s="160"/>
    </row>
    <row r="20" spans="1:74" ht="13.65" customHeight="1" x14ac:dyDescent="0.25">
      <c r="A20" s="42">
        <f>ROW()</f>
        <v>20</v>
      </c>
      <c r="B20" s="471" t="s">
        <v>75</v>
      </c>
      <c r="C20" s="446"/>
      <c r="D20" s="446"/>
      <c r="E20" s="446"/>
      <c r="F20" s="479" t="s">
        <v>58</v>
      </c>
      <c r="G20" s="475"/>
      <c r="H20" s="480"/>
      <c r="I20" s="479" t="s">
        <v>58</v>
      </c>
      <c r="J20" s="475"/>
      <c r="K20" s="480"/>
      <c r="L20" s="479" t="s">
        <v>58</v>
      </c>
      <c r="M20" s="475"/>
      <c r="N20" s="480"/>
      <c r="O20" s="479" t="s">
        <v>64</v>
      </c>
      <c r="P20" s="475"/>
      <c r="Q20" s="479" t="s">
        <v>75</v>
      </c>
      <c r="R20" s="475"/>
      <c r="S20" s="475"/>
      <c r="T20" s="475"/>
      <c r="U20" s="475"/>
      <c r="V20" s="475"/>
      <c r="W20" s="475"/>
      <c r="X20" s="475"/>
      <c r="Y20" s="479" t="s">
        <v>58</v>
      </c>
      <c r="Z20" s="475"/>
      <c r="AA20" s="475"/>
      <c r="AB20" s="475"/>
      <c r="AC20" s="475"/>
      <c r="AD20" s="475"/>
      <c r="AE20" s="480"/>
      <c r="AF20" s="475" t="s">
        <v>75</v>
      </c>
      <c r="AG20" s="475"/>
      <c r="AH20" s="475"/>
      <c r="AI20" s="475"/>
      <c r="AJ20" s="475"/>
      <c r="AK20" s="475"/>
      <c r="AL20" s="480"/>
      <c r="AM20" s="420"/>
      <c r="AP20" s="11"/>
      <c r="AQ20" s="11"/>
      <c r="AR20" s="106"/>
      <c r="AS20" s="106"/>
      <c r="AT20" s="99"/>
      <c r="AU20" s="99"/>
      <c r="AV20" s="99"/>
      <c r="AW20" s="99"/>
      <c r="AX20" s="43"/>
      <c r="AY20" s="43"/>
      <c r="AZ20" s="43"/>
      <c r="BL20" s="46"/>
      <c r="BO20" s="159"/>
      <c r="BP20" s="159"/>
      <c r="BQ20" s="160"/>
      <c r="BR20" s="160"/>
      <c r="BS20" s="160"/>
      <c r="BT20" s="160"/>
      <c r="BU20" s="160"/>
      <c r="BV20" s="160"/>
    </row>
    <row r="21" spans="1:74" ht="13.65" customHeight="1" x14ac:dyDescent="0.25">
      <c r="A21" s="42">
        <f>ROW()</f>
        <v>21</v>
      </c>
      <c r="B21" s="471" t="s">
        <v>75</v>
      </c>
      <c r="C21" s="446"/>
      <c r="D21" s="446"/>
      <c r="E21" s="446"/>
      <c r="F21" s="479" t="s">
        <v>58</v>
      </c>
      <c r="G21" s="475"/>
      <c r="H21" s="480"/>
      <c r="I21" s="479" t="s">
        <v>58</v>
      </c>
      <c r="J21" s="475"/>
      <c r="K21" s="480"/>
      <c r="L21" s="479" t="s">
        <v>58</v>
      </c>
      <c r="M21" s="475"/>
      <c r="N21" s="480"/>
      <c r="O21" s="479" t="s">
        <v>64</v>
      </c>
      <c r="P21" s="475"/>
      <c r="Q21" s="479" t="s">
        <v>75</v>
      </c>
      <c r="R21" s="475"/>
      <c r="S21" s="475"/>
      <c r="T21" s="475"/>
      <c r="U21" s="475"/>
      <c r="V21" s="475"/>
      <c r="W21" s="475"/>
      <c r="X21" s="475"/>
      <c r="Y21" s="479" t="s">
        <v>58</v>
      </c>
      <c r="Z21" s="475"/>
      <c r="AA21" s="475"/>
      <c r="AB21" s="475"/>
      <c r="AC21" s="475"/>
      <c r="AD21" s="475"/>
      <c r="AE21" s="480"/>
      <c r="AF21" s="475" t="s">
        <v>75</v>
      </c>
      <c r="AG21" s="475"/>
      <c r="AH21" s="475"/>
      <c r="AI21" s="475"/>
      <c r="AJ21" s="475"/>
      <c r="AK21" s="475"/>
      <c r="AL21" s="480"/>
      <c r="AM21" s="420"/>
      <c r="AP21" s="11"/>
      <c r="AQ21" s="11"/>
      <c r="AR21" s="106"/>
      <c r="AS21" s="106"/>
      <c r="AT21" s="99"/>
      <c r="AU21" s="99"/>
      <c r="AV21" s="99"/>
      <c r="AW21" s="99"/>
      <c r="AX21" s="43"/>
      <c r="AY21" s="43"/>
      <c r="AZ21" s="43"/>
      <c r="BL21" s="46"/>
      <c r="BO21" s="159"/>
      <c r="BP21" s="159"/>
      <c r="BQ21" s="160"/>
      <c r="BR21" s="160"/>
      <c r="BS21" s="160"/>
      <c r="BT21" s="160"/>
      <c r="BU21" s="160"/>
      <c r="BV21" s="160"/>
    </row>
    <row r="22" spans="1:74" ht="13.65" customHeight="1" x14ac:dyDescent="0.25">
      <c r="A22" s="42">
        <f>ROW()</f>
        <v>22</v>
      </c>
      <c r="B22" s="471" t="s">
        <v>75</v>
      </c>
      <c r="C22" s="446"/>
      <c r="D22" s="446"/>
      <c r="E22" s="446"/>
      <c r="F22" s="479" t="s">
        <v>58</v>
      </c>
      <c r="G22" s="475"/>
      <c r="H22" s="480"/>
      <c r="I22" s="479" t="s">
        <v>58</v>
      </c>
      <c r="J22" s="475"/>
      <c r="K22" s="480"/>
      <c r="L22" s="479" t="s">
        <v>58</v>
      </c>
      <c r="M22" s="475"/>
      <c r="N22" s="480"/>
      <c r="O22" s="479" t="s">
        <v>64</v>
      </c>
      <c r="P22" s="475"/>
      <c r="Q22" s="479" t="s">
        <v>75</v>
      </c>
      <c r="R22" s="475"/>
      <c r="S22" s="475"/>
      <c r="T22" s="475"/>
      <c r="U22" s="475"/>
      <c r="V22" s="475"/>
      <c r="W22" s="475"/>
      <c r="X22" s="475"/>
      <c r="Y22" s="479" t="s">
        <v>58</v>
      </c>
      <c r="Z22" s="475"/>
      <c r="AA22" s="475"/>
      <c r="AB22" s="475"/>
      <c r="AC22" s="475"/>
      <c r="AD22" s="475"/>
      <c r="AE22" s="480"/>
      <c r="AF22" s="475" t="s">
        <v>75</v>
      </c>
      <c r="AG22" s="475"/>
      <c r="AH22" s="475"/>
      <c r="AI22" s="475"/>
      <c r="AJ22" s="475"/>
      <c r="AK22" s="475"/>
      <c r="AL22" s="480"/>
      <c r="AM22" s="420"/>
      <c r="AP22" s="99"/>
      <c r="AQ22" s="99"/>
      <c r="AR22" s="99"/>
      <c r="AS22" s="99"/>
      <c r="AT22" s="99"/>
      <c r="AU22" s="99"/>
      <c r="AV22" s="99"/>
      <c r="AW22" s="99"/>
      <c r="AX22" s="43"/>
      <c r="AY22" s="43"/>
      <c r="AZ22" s="43"/>
      <c r="BL22" s="46"/>
      <c r="BO22" s="159"/>
      <c r="BP22" s="159"/>
      <c r="BQ22" s="160"/>
      <c r="BR22" s="160"/>
      <c r="BS22" s="160"/>
      <c r="BT22" s="160"/>
      <c r="BU22" s="160"/>
      <c r="BV22" s="160"/>
    </row>
    <row r="23" spans="1:74" ht="13.65" customHeight="1" x14ac:dyDescent="0.25">
      <c r="A23" s="42">
        <f>ROW()</f>
        <v>23</v>
      </c>
      <c r="B23" s="471" t="s">
        <v>75</v>
      </c>
      <c r="C23" s="446"/>
      <c r="D23" s="446"/>
      <c r="E23" s="446"/>
      <c r="F23" s="479" t="s">
        <v>58</v>
      </c>
      <c r="G23" s="475"/>
      <c r="H23" s="480"/>
      <c r="I23" s="479" t="s">
        <v>58</v>
      </c>
      <c r="J23" s="475"/>
      <c r="K23" s="480"/>
      <c r="L23" s="479" t="s">
        <v>58</v>
      </c>
      <c r="M23" s="475"/>
      <c r="N23" s="480"/>
      <c r="O23" s="479" t="s">
        <v>64</v>
      </c>
      <c r="P23" s="475"/>
      <c r="Q23" s="479" t="s">
        <v>75</v>
      </c>
      <c r="R23" s="475"/>
      <c r="S23" s="475"/>
      <c r="T23" s="475"/>
      <c r="U23" s="475"/>
      <c r="V23" s="475"/>
      <c r="W23" s="475"/>
      <c r="X23" s="475"/>
      <c r="Y23" s="479" t="s">
        <v>58</v>
      </c>
      <c r="Z23" s="475"/>
      <c r="AA23" s="475"/>
      <c r="AB23" s="475"/>
      <c r="AC23" s="475"/>
      <c r="AD23" s="475"/>
      <c r="AE23" s="480"/>
      <c r="AF23" s="475" t="s">
        <v>75</v>
      </c>
      <c r="AG23" s="475"/>
      <c r="AH23" s="475"/>
      <c r="AI23" s="475"/>
      <c r="AJ23" s="475"/>
      <c r="AK23" s="475"/>
      <c r="AL23" s="480"/>
      <c r="AM23" s="420"/>
      <c r="AP23" s="11"/>
      <c r="AQ23" s="11"/>
      <c r="AR23" s="106"/>
      <c r="AS23" s="106"/>
      <c r="AT23" s="99"/>
      <c r="AU23" s="99"/>
      <c r="AV23" s="99"/>
      <c r="AW23" s="99"/>
      <c r="AX23" s="43"/>
      <c r="AY23" s="43"/>
      <c r="AZ23" s="43"/>
      <c r="BL23" s="46"/>
      <c r="BO23" s="159"/>
      <c r="BP23" s="159"/>
      <c r="BQ23" s="160"/>
      <c r="BR23" s="160"/>
      <c r="BS23" s="160"/>
      <c r="BT23" s="160"/>
      <c r="BU23" s="160"/>
      <c r="BV23" s="160"/>
    </row>
    <row r="24" spans="1:74" ht="13.65" customHeight="1" x14ac:dyDescent="0.25">
      <c r="A24" s="42">
        <f>ROW()</f>
        <v>24</v>
      </c>
      <c r="B24" s="471" t="s">
        <v>75</v>
      </c>
      <c r="C24" s="446"/>
      <c r="D24" s="446"/>
      <c r="E24" s="446"/>
      <c r="F24" s="479" t="s">
        <v>58</v>
      </c>
      <c r="G24" s="475"/>
      <c r="H24" s="480"/>
      <c r="I24" s="479" t="s">
        <v>58</v>
      </c>
      <c r="J24" s="475"/>
      <c r="K24" s="480"/>
      <c r="L24" s="479" t="s">
        <v>58</v>
      </c>
      <c r="M24" s="475"/>
      <c r="N24" s="480"/>
      <c r="O24" s="479" t="s">
        <v>64</v>
      </c>
      <c r="P24" s="475"/>
      <c r="Q24" s="479" t="s">
        <v>75</v>
      </c>
      <c r="R24" s="475"/>
      <c r="S24" s="475"/>
      <c r="T24" s="475"/>
      <c r="U24" s="475"/>
      <c r="V24" s="475"/>
      <c r="W24" s="475"/>
      <c r="X24" s="475"/>
      <c r="Y24" s="479" t="s">
        <v>58</v>
      </c>
      <c r="Z24" s="475"/>
      <c r="AA24" s="475"/>
      <c r="AB24" s="475"/>
      <c r="AC24" s="475"/>
      <c r="AD24" s="475"/>
      <c r="AE24" s="480"/>
      <c r="AF24" s="475" t="s">
        <v>75</v>
      </c>
      <c r="AG24" s="475"/>
      <c r="AH24" s="475"/>
      <c r="AI24" s="475"/>
      <c r="AJ24" s="475"/>
      <c r="AK24" s="475"/>
      <c r="AL24" s="480"/>
      <c r="AM24" s="420"/>
      <c r="AP24" s="99"/>
      <c r="AQ24" s="99"/>
      <c r="AR24" s="99"/>
      <c r="AS24" s="99"/>
      <c r="AT24" s="99"/>
      <c r="AU24" s="99"/>
      <c r="AV24" s="99"/>
      <c r="AW24" s="99"/>
      <c r="AX24" s="43"/>
      <c r="AY24" s="43"/>
      <c r="AZ24" s="43"/>
      <c r="BL24" s="46"/>
      <c r="BO24" s="159"/>
      <c r="BP24" s="159"/>
      <c r="BQ24" s="160"/>
      <c r="BR24" s="160"/>
      <c r="BS24" s="160"/>
      <c r="BT24" s="160"/>
      <c r="BU24" s="160"/>
      <c r="BV24" s="160"/>
    </row>
    <row r="25" spans="1:74" ht="13.65" customHeight="1" x14ac:dyDescent="0.25">
      <c r="A25" s="42">
        <f>ROW()</f>
        <v>25</v>
      </c>
      <c r="B25" s="471" t="s">
        <v>75</v>
      </c>
      <c r="C25" s="446"/>
      <c r="D25" s="446"/>
      <c r="E25" s="446"/>
      <c r="F25" s="479" t="s">
        <v>58</v>
      </c>
      <c r="G25" s="475"/>
      <c r="H25" s="480"/>
      <c r="I25" s="479" t="s">
        <v>58</v>
      </c>
      <c r="J25" s="475"/>
      <c r="K25" s="480"/>
      <c r="L25" s="479" t="s">
        <v>58</v>
      </c>
      <c r="M25" s="475"/>
      <c r="N25" s="480"/>
      <c r="O25" s="479" t="s">
        <v>64</v>
      </c>
      <c r="P25" s="475"/>
      <c r="Q25" s="479" t="s">
        <v>75</v>
      </c>
      <c r="R25" s="475"/>
      <c r="S25" s="475"/>
      <c r="T25" s="475"/>
      <c r="U25" s="475"/>
      <c r="V25" s="475"/>
      <c r="W25" s="475"/>
      <c r="X25" s="475"/>
      <c r="Y25" s="479" t="s">
        <v>58</v>
      </c>
      <c r="Z25" s="475"/>
      <c r="AA25" s="475"/>
      <c r="AB25" s="475"/>
      <c r="AC25" s="475"/>
      <c r="AD25" s="475"/>
      <c r="AE25" s="480"/>
      <c r="AF25" s="475" t="s">
        <v>75</v>
      </c>
      <c r="AG25" s="475"/>
      <c r="AH25" s="475"/>
      <c r="AI25" s="475"/>
      <c r="AJ25" s="475"/>
      <c r="AK25" s="475"/>
      <c r="AL25" s="480"/>
      <c r="AM25" s="420"/>
      <c r="AP25" s="11"/>
      <c r="AQ25" s="11"/>
      <c r="AR25" s="106"/>
      <c r="AS25" s="106"/>
      <c r="AT25" s="99"/>
      <c r="AU25" s="99"/>
      <c r="AV25" s="99"/>
      <c r="AW25" s="99"/>
      <c r="AX25" s="43"/>
      <c r="AY25" s="43"/>
      <c r="AZ25" s="43"/>
      <c r="BL25" s="46"/>
      <c r="BO25" s="159"/>
      <c r="BP25" s="159"/>
      <c r="BQ25" s="160"/>
      <c r="BR25" s="160"/>
      <c r="BS25" s="160"/>
      <c r="BT25" s="160"/>
      <c r="BU25" s="160"/>
      <c r="BV25" s="160"/>
    </row>
    <row r="26" spans="1:74" ht="13.65" customHeight="1" x14ac:dyDescent="0.25">
      <c r="A26" s="42">
        <f>ROW()</f>
        <v>26</v>
      </c>
      <c r="B26" s="471" t="s">
        <v>75</v>
      </c>
      <c r="C26" s="446"/>
      <c r="D26" s="446"/>
      <c r="E26" s="446"/>
      <c r="F26" s="479" t="s">
        <v>58</v>
      </c>
      <c r="G26" s="475"/>
      <c r="H26" s="480"/>
      <c r="I26" s="479" t="s">
        <v>58</v>
      </c>
      <c r="J26" s="475"/>
      <c r="K26" s="480"/>
      <c r="L26" s="479" t="s">
        <v>58</v>
      </c>
      <c r="M26" s="475"/>
      <c r="N26" s="480"/>
      <c r="O26" s="479" t="s">
        <v>64</v>
      </c>
      <c r="P26" s="475"/>
      <c r="Q26" s="479" t="s">
        <v>75</v>
      </c>
      <c r="R26" s="475"/>
      <c r="S26" s="475"/>
      <c r="T26" s="475"/>
      <c r="U26" s="475"/>
      <c r="V26" s="475"/>
      <c r="W26" s="475"/>
      <c r="X26" s="475"/>
      <c r="Y26" s="479" t="s">
        <v>58</v>
      </c>
      <c r="Z26" s="475"/>
      <c r="AA26" s="475"/>
      <c r="AB26" s="475"/>
      <c r="AC26" s="475"/>
      <c r="AD26" s="475"/>
      <c r="AE26" s="480"/>
      <c r="AF26" s="475" t="s">
        <v>75</v>
      </c>
      <c r="AG26" s="475"/>
      <c r="AH26" s="475"/>
      <c r="AI26" s="475"/>
      <c r="AJ26" s="475"/>
      <c r="AK26" s="475"/>
      <c r="AL26" s="480"/>
      <c r="AM26" s="420"/>
      <c r="AP26" s="11"/>
      <c r="AQ26" s="11"/>
      <c r="AR26" s="106"/>
      <c r="AS26" s="106"/>
      <c r="AT26" s="99"/>
      <c r="AU26" s="99"/>
      <c r="AV26" s="99"/>
      <c r="AW26" s="99"/>
      <c r="AX26" s="43"/>
      <c r="AY26" s="43"/>
      <c r="AZ26" s="43"/>
      <c r="BL26" s="46"/>
      <c r="BO26" s="159"/>
      <c r="BP26" s="159"/>
      <c r="BQ26" s="160"/>
      <c r="BR26" s="160"/>
      <c r="BS26" s="160"/>
      <c r="BT26" s="160"/>
      <c r="BU26" s="160"/>
      <c r="BV26" s="160"/>
    </row>
    <row r="27" spans="1:74" s="34" customFormat="1" ht="13.65" customHeight="1" x14ac:dyDescent="0.25">
      <c r="A27" s="42">
        <f>ROW()</f>
        <v>27</v>
      </c>
      <c r="B27" s="471" t="s">
        <v>75</v>
      </c>
      <c r="C27" s="446"/>
      <c r="D27" s="446"/>
      <c r="E27" s="446"/>
      <c r="F27" s="479" t="s">
        <v>58</v>
      </c>
      <c r="G27" s="475"/>
      <c r="H27" s="480"/>
      <c r="I27" s="479" t="s">
        <v>58</v>
      </c>
      <c r="J27" s="475"/>
      <c r="K27" s="480"/>
      <c r="L27" s="479" t="s">
        <v>58</v>
      </c>
      <c r="M27" s="475"/>
      <c r="N27" s="480"/>
      <c r="O27" s="479" t="s">
        <v>64</v>
      </c>
      <c r="P27" s="475"/>
      <c r="Q27" s="479" t="s">
        <v>75</v>
      </c>
      <c r="R27" s="475"/>
      <c r="S27" s="475"/>
      <c r="T27" s="475"/>
      <c r="U27" s="475"/>
      <c r="V27" s="475"/>
      <c r="W27" s="475"/>
      <c r="X27" s="475"/>
      <c r="Y27" s="479" t="s">
        <v>58</v>
      </c>
      <c r="Z27" s="475"/>
      <c r="AA27" s="475"/>
      <c r="AB27" s="475"/>
      <c r="AC27" s="475"/>
      <c r="AD27" s="475"/>
      <c r="AE27" s="480"/>
      <c r="AF27" s="475" t="s">
        <v>75</v>
      </c>
      <c r="AG27" s="475"/>
      <c r="AH27" s="475"/>
      <c r="AI27" s="475"/>
      <c r="AJ27" s="475"/>
      <c r="AK27" s="475"/>
      <c r="AL27" s="480"/>
      <c r="AM27" s="422"/>
      <c r="AO27"/>
      <c r="AP27" s="11"/>
      <c r="AQ27" s="11"/>
      <c r="AR27" s="106"/>
      <c r="AS27" s="106"/>
      <c r="AT27" s="106"/>
      <c r="AU27" s="106"/>
      <c r="AV27" s="106"/>
      <c r="AW27" s="99"/>
      <c r="AX27" s="43"/>
      <c r="AY27" s="43"/>
      <c r="AZ27" s="43"/>
      <c r="BJ27" s="110"/>
      <c r="BK27" s="110"/>
      <c r="BL27" s="44"/>
      <c r="BM27" s="110"/>
      <c r="BN27" s="110"/>
      <c r="BO27" s="159"/>
      <c r="BP27" s="159"/>
      <c r="BQ27" s="160"/>
      <c r="BR27" s="160"/>
      <c r="BS27" s="160"/>
      <c r="BT27" s="160"/>
      <c r="BU27" s="160"/>
      <c r="BV27" s="160"/>
    </row>
    <row r="28" spans="1:74" ht="13.65" customHeight="1" x14ac:dyDescent="0.25">
      <c r="A28" s="42">
        <f>ROW()</f>
        <v>28</v>
      </c>
      <c r="B28" s="471" t="s">
        <v>75</v>
      </c>
      <c r="C28" s="446"/>
      <c r="D28" s="446"/>
      <c r="E28" s="446"/>
      <c r="F28" s="479" t="s">
        <v>58</v>
      </c>
      <c r="G28" s="475"/>
      <c r="H28" s="480"/>
      <c r="I28" s="479" t="s">
        <v>58</v>
      </c>
      <c r="J28" s="475"/>
      <c r="K28" s="480"/>
      <c r="L28" s="479" t="s">
        <v>58</v>
      </c>
      <c r="M28" s="475"/>
      <c r="N28" s="480"/>
      <c r="O28" s="479" t="s">
        <v>64</v>
      </c>
      <c r="P28" s="475"/>
      <c r="Q28" s="479" t="s">
        <v>75</v>
      </c>
      <c r="R28" s="475"/>
      <c r="S28" s="475"/>
      <c r="T28" s="475"/>
      <c r="U28" s="475"/>
      <c r="V28" s="475"/>
      <c r="W28" s="475"/>
      <c r="X28" s="475"/>
      <c r="Y28" s="479" t="s">
        <v>58</v>
      </c>
      <c r="Z28" s="475"/>
      <c r="AA28" s="475"/>
      <c r="AB28" s="475"/>
      <c r="AC28" s="475"/>
      <c r="AD28" s="475"/>
      <c r="AE28" s="480"/>
      <c r="AF28" s="475" t="s">
        <v>75</v>
      </c>
      <c r="AG28" s="475"/>
      <c r="AH28" s="475"/>
      <c r="AI28" s="475"/>
      <c r="AJ28" s="475"/>
      <c r="AK28" s="475"/>
      <c r="AL28" s="480"/>
      <c r="AM28" s="420"/>
      <c r="AP28" s="11"/>
      <c r="AQ28" s="11"/>
      <c r="AR28" s="106"/>
      <c r="AS28" s="106"/>
      <c r="AT28" s="106"/>
      <c r="AU28" s="99"/>
      <c r="AV28" s="99"/>
      <c r="AW28" s="99"/>
      <c r="AX28" s="43"/>
      <c r="AY28" s="43"/>
      <c r="AZ28" s="43"/>
      <c r="BL28" s="46"/>
      <c r="BO28" s="159"/>
      <c r="BP28" s="159"/>
      <c r="BQ28" s="160"/>
      <c r="BR28" s="160"/>
      <c r="BS28" s="160"/>
      <c r="BT28" s="160"/>
      <c r="BU28" s="160"/>
      <c r="BV28" s="160"/>
    </row>
    <row r="29" spans="1:74" ht="13.65" customHeight="1" x14ac:dyDescent="0.25">
      <c r="A29" s="42">
        <f>ROW()</f>
        <v>29</v>
      </c>
      <c r="B29" s="471" t="s">
        <v>75</v>
      </c>
      <c r="C29" s="446"/>
      <c r="D29" s="446"/>
      <c r="E29" s="446"/>
      <c r="F29" s="479" t="s">
        <v>58</v>
      </c>
      <c r="G29" s="475"/>
      <c r="H29" s="480"/>
      <c r="I29" s="479" t="s">
        <v>58</v>
      </c>
      <c r="J29" s="475"/>
      <c r="K29" s="480"/>
      <c r="L29" s="479" t="s">
        <v>58</v>
      </c>
      <c r="M29" s="475"/>
      <c r="N29" s="480"/>
      <c r="O29" s="479" t="s">
        <v>64</v>
      </c>
      <c r="P29" s="475"/>
      <c r="Q29" s="479" t="s">
        <v>75</v>
      </c>
      <c r="R29" s="475"/>
      <c r="S29" s="475"/>
      <c r="T29" s="475"/>
      <c r="U29" s="475"/>
      <c r="V29" s="475"/>
      <c r="W29" s="475"/>
      <c r="X29" s="475"/>
      <c r="Y29" s="479" t="s">
        <v>58</v>
      </c>
      <c r="Z29" s="475"/>
      <c r="AA29" s="475"/>
      <c r="AB29" s="475"/>
      <c r="AC29" s="475"/>
      <c r="AD29" s="475"/>
      <c r="AE29" s="480"/>
      <c r="AF29" s="475" t="s">
        <v>75</v>
      </c>
      <c r="AG29" s="475"/>
      <c r="AH29" s="475"/>
      <c r="AI29" s="475"/>
      <c r="AJ29" s="475"/>
      <c r="AK29" s="475"/>
      <c r="AL29" s="480"/>
      <c r="AM29" s="420"/>
      <c r="AP29" s="11"/>
      <c r="AQ29" s="11"/>
      <c r="AR29" s="106"/>
      <c r="AS29" s="106"/>
      <c r="AT29" s="106"/>
      <c r="AU29" s="106"/>
      <c r="AV29" s="106"/>
      <c r="AW29" s="99"/>
      <c r="AX29" s="43"/>
      <c r="AY29" s="43"/>
      <c r="AZ29" s="43"/>
      <c r="BL29" s="46"/>
      <c r="BO29" s="159"/>
      <c r="BP29" s="159"/>
      <c r="BQ29" s="160"/>
      <c r="BR29" s="160"/>
      <c r="BS29" s="160"/>
      <c r="BT29" s="160"/>
      <c r="BU29" s="160"/>
      <c r="BV29" s="160"/>
    </row>
    <row r="30" spans="1:74" ht="13.65" customHeight="1" x14ac:dyDescent="0.25">
      <c r="A30" s="42">
        <f>ROW()</f>
        <v>30</v>
      </c>
      <c r="B30" s="471" t="s">
        <v>75</v>
      </c>
      <c r="C30" s="446"/>
      <c r="D30" s="446"/>
      <c r="E30" s="446"/>
      <c r="F30" s="479" t="s">
        <v>58</v>
      </c>
      <c r="G30" s="475"/>
      <c r="H30" s="480"/>
      <c r="I30" s="479" t="s">
        <v>58</v>
      </c>
      <c r="J30" s="475"/>
      <c r="K30" s="480"/>
      <c r="L30" s="479" t="s">
        <v>58</v>
      </c>
      <c r="M30" s="475"/>
      <c r="N30" s="480"/>
      <c r="O30" s="479" t="s">
        <v>64</v>
      </c>
      <c r="P30" s="475"/>
      <c r="Q30" s="479" t="s">
        <v>75</v>
      </c>
      <c r="R30" s="475"/>
      <c r="S30" s="475"/>
      <c r="T30" s="475"/>
      <c r="U30" s="475"/>
      <c r="V30" s="475"/>
      <c r="W30" s="475"/>
      <c r="X30" s="475"/>
      <c r="Y30" s="479" t="s">
        <v>58</v>
      </c>
      <c r="Z30" s="475"/>
      <c r="AA30" s="475"/>
      <c r="AB30" s="475"/>
      <c r="AC30" s="475"/>
      <c r="AD30" s="475"/>
      <c r="AE30" s="480"/>
      <c r="AF30" s="475" t="s">
        <v>75</v>
      </c>
      <c r="AG30" s="475"/>
      <c r="AH30" s="475"/>
      <c r="AI30" s="475"/>
      <c r="AJ30" s="475"/>
      <c r="AK30" s="475"/>
      <c r="AL30" s="480"/>
      <c r="AM30" s="420"/>
      <c r="AP30" s="11"/>
      <c r="AQ30" s="11"/>
      <c r="AR30" s="106"/>
      <c r="AS30" s="106"/>
      <c r="AT30" s="99"/>
      <c r="AU30" s="99"/>
      <c r="AV30" s="99"/>
      <c r="AW30" s="99"/>
      <c r="AX30" s="43"/>
      <c r="AY30" s="43"/>
      <c r="AZ30" s="43"/>
      <c r="BL30" s="46"/>
      <c r="BO30" s="159"/>
      <c r="BP30" s="159"/>
      <c r="BQ30" s="160"/>
      <c r="BR30" s="160"/>
      <c r="BS30" s="160"/>
      <c r="BT30" s="160"/>
      <c r="BU30" s="160"/>
      <c r="BV30" s="160"/>
    </row>
    <row r="31" spans="1:74" ht="13.65" customHeight="1" x14ac:dyDescent="0.25">
      <c r="A31" s="42">
        <f>ROW()</f>
        <v>31</v>
      </c>
      <c r="B31" s="471" t="s">
        <v>75</v>
      </c>
      <c r="C31" s="446"/>
      <c r="D31" s="446"/>
      <c r="E31" s="446"/>
      <c r="F31" s="479" t="s">
        <v>58</v>
      </c>
      <c r="G31" s="475"/>
      <c r="H31" s="480"/>
      <c r="I31" s="479" t="s">
        <v>58</v>
      </c>
      <c r="J31" s="475"/>
      <c r="K31" s="480"/>
      <c r="L31" s="479" t="s">
        <v>58</v>
      </c>
      <c r="M31" s="475"/>
      <c r="N31" s="480"/>
      <c r="O31" s="479" t="s">
        <v>64</v>
      </c>
      <c r="P31" s="475"/>
      <c r="Q31" s="479" t="s">
        <v>75</v>
      </c>
      <c r="R31" s="475"/>
      <c r="S31" s="475"/>
      <c r="T31" s="475"/>
      <c r="U31" s="475"/>
      <c r="V31" s="475"/>
      <c r="W31" s="475"/>
      <c r="X31" s="475"/>
      <c r="Y31" s="479" t="s">
        <v>58</v>
      </c>
      <c r="Z31" s="475"/>
      <c r="AA31" s="475"/>
      <c r="AB31" s="475"/>
      <c r="AC31" s="475"/>
      <c r="AD31" s="475"/>
      <c r="AE31" s="480"/>
      <c r="AF31" s="475" t="s">
        <v>75</v>
      </c>
      <c r="AG31" s="475"/>
      <c r="AH31" s="475"/>
      <c r="AI31" s="475"/>
      <c r="AJ31" s="475"/>
      <c r="AK31" s="475"/>
      <c r="AL31" s="480"/>
      <c r="AM31" s="420"/>
      <c r="AP31" s="11"/>
      <c r="AQ31" s="11"/>
      <c r="AR31" s="106"/>
      <c r="AS31" s="106"/>
      <c r="AT31" s="99"/>
      <c r="AU31" s="99"/>
      <c r="AV31" s="99"/>
      <c r="AW31" s="99"/>
      <c r="AX31" s="43"/>
      <c r="AY31" s="43"/>
      <c r="AZ31" s="43"/>
      <c r="BL31" s="46"/>
      <c r="BO31" s="159"/>
      <c r="BP31" s="159"/>
      <c r="BQ31" s="160"/>
      <c r="BR31" s="160"/>
      <c r="BS31" s="160"/>
      <c r="BT31" s="160"/>
      <c r="BU31" s="160"/>
      <c r="BV31" s="160"/>
    </row>
    <row r="32" spans="1:74" ht="13.65" customHeight="1" x14ac:dyDescent="0.25">
      <c r="A32" s="42">
        <f>ROW()</f>
        <v>32</v>
      </c>
      <c r="B32" s="471" t="s">
        <v>75</v>
      </c>
      <c r="C32" s="446"/>
      <c r="D32" s="446"/>
      <c r="E32" s="446"/>
      <c r="F32" s="479" t="s">
        <v>58</v>
      </c>
      <c r="G32" s="475"/>
      <c r="H32" s="480"/>
      <c r="I32" s="479" t="s">
        <v>58</v>
      </c>
      <c r="J32" s="475"/>
      <c r="K32" s="480"/>
      <c r="L32" s="479" t="s">
        <v>58</v>
      </c>
      <c r="M32" s="475"/>
      <c r="N32" s="480"/>
      <c r="O32" s="479" t="s">
        <v>64</v>
      </c>
      <c r="P32" s="475"/>
      <c r="Q32" s="479" t="s">
        <v>75</v>
      </c>
      <c r="R32" s="475"/>
      <c r="S32" s="475"/>
      <c r="T32" s="475"/>
      <c r="U32" s="475"/>
      <c r="V32" s="475"/>
      <c r="W32" s="475"/>
      <c r="X32" s="475"/>
      <c r="Y32" s="479" t="s">
        <v>58</v>
      </c>
      <c r="Z32" s="475"/>
      <c r="AA32" s="475"/>
      <c r="AB32" s="475"/>
      <c r="AC32" s="475"/>
      <c r="AD32" s="475"/>
      <c r="AE32" s="480"/>
      <c r="AF32" s="475" t="s">
        <v>75</v>
      </c>
      <c r="AG32" s="475"/>
      <c r="AH32" s="475"/>
      <c r="AI32" s="475"/>
      <c r="AJ32" s="475"/>
      <c r="AK32" s="475"/>
      <c r="AL32" s="480"/>
      <c r="AM32" s="420"/>
      <c r="AP32" s="11"/>
      <c r="AQ32" s="11"/>
      <c r="AR32" s="106"/>
      <c r="AS32" s="106"/>
      <c r="AT32" s="99"/>
      <c r="AU32" s="99"/>
      <c r="AV32" s="99"/>
      <c r="AW32" s="99"/>
      <c r="AX32" s="43"/>
      <c r="AY32" s="43"/>
      <c r="AZ32" s="43"/>
      <c r="BL32" s="46"/>
      <c r="BO32" s="159"/>
      <c r="BP32" s="159"/>
      <c r="BQ32" s="160"/>
      <c r="BR32" s="160"/>
      <c r="BS32" s="160"/>
      <c r="BT32" s="160"/>
      <c r="BU32" s="160"/>
      <c r="BV32" s="160"/>
    </row>
    <row r="33" spans="1:74" ht="13.65" customHeight="1" x14ac:dyDescent="0.25">
      <c r="A33" s="42">
        <f>ROW()</f>
        <v>33</v>
      </c>
      <c r="B33" s="471" t="s">
        <v>75</v>
      </c>
      <c r="C33" s="446"/>
      <c r="D33" s="446"/>
      <c r="E33" s="446"/>
      <c r="F33" s="479" t="s">
        <v>58</v>
      </c>
      <c r="G33" s="475"/>
      <c r="H33" s="480"/>
      <c r="I33" s="479" t="s">
        <v>58</v>
      </c>
      <c r="J33" s="475"/>
      <c r="K33" s="480"/>
      <c r="L33" s="479" t="s">
        <v>58</v>
      </c>
      <c r="M33" s="475"/>
      <c r="N33" s="480"/>
      <c r="O33" s="479" t="s">
        <v>64</v>
      </c>
      <c r="P33" s="475"/>
      <c r="Q33" s="479" t="s">
        <v>75</v>
      </c>
      <c r="R33" s="475"/>
      <c r="S33" s="475"/>
      <c r="T33" s="475"/>
      <c r="U33" s="475"/>
      <c r="V33" s="475"/>
      <c r="W33" s="475"/>
      <c r="X33" s="475"/>
      <c r="Y33" s="479" t="s">
        <v>58</v>
      </c>
      <c r="Z33" s="475"/>
      <c r="AA33" s="475"/>
      <c r="AB33" s="475"/>
      <c r="AC33" s="475"/>
      <c r="AD33" s="475"/>
      <c r="AE33" s="480"/>
      <c r="AF33" s="475" t="s">
        <v>75</v>
      </c>
      <c r="AG33" s="475"/>
      <c r="AH33" s="475"/>
      <c r="AI33" s="475"/>
      <c r="AJ33" s="475"/>
      <c r="AK33" s="475"/>
      <c r="AL33" s="480"/>
      <c r="AM33" s="420"/>
      <c r="AP33" s="11"/>
      <c r="AQ33" s="11"/>
      <c r="AR33" s="106"/>
      <c r="AS33" s="106"/>
      <c r="AT33" s="99"/>
      <c r="AU33" s="99"/>
      <c r="AV33" s="99"/>
      <c r="AW33" s="99"/>
      <c r="AX33" s="43"/>
      <c r="AY33" s="43"/>
      <c r="AZ33" s="43"/>
      <c r="BL33" s="46"/>
      <c r="BO33" s="159"/>
      <c r="BP33" s="159"/>
      <c r="BQ33" s="160"/>
      <c r="BR33" s="160"/>
      <c r="BS33" s="160"/>
      <c r="BT33" s="160"/>
      <c r="BU33" s="160"/>
      <c r="BV33" s="160"/>
    </row>
    <row r="34" spans="1:74" ht="13.65" customHeight="1" x14ac:dyDescent="0.25">
      <c r="A34" s="42">
        <f>ROW()</f>
        <v>34</v>
      </c>
      <c r="B34" s="471" t="s">
        <v>75</v>
      </c>
      <c r="C34" s="446"/>
      <c r="D34" s="446"/>
      <c r="E34" s="446"/>
      <c r="F34" s="479" t="s">
        <v>58</v>
      </c>
      <c r="G34" s="475"/>
      <c r="H34" s="480"/>
      <c r="I34" s="479" t="s">
        <v>58</v>
      </c>
      <c r="J34" s="475"/>
      <c r="K34" s="480"/>
      <c r="L34" s="479" t="s">
        <v>58</v>
      </c>
      <c r="M34" s="475"/>
      <c r="N34" s="480"/>
      <c r="O34" s="479" t="s">
        <v>64</v>
      </c>
      <c r="P34" s="475"/>
      <c r="Q34" s="479" t="s">
        <v>75</v>
      </c>
      <c r="R34" s="475"/>
      <c r="S34" s="475"/>
      <c r="T34" s="475"/>
      <c r="U34" s="475"/>
      <c r="V34" s="475"/>
      <c r="W34" s="475"/>
      <c r="X34" s="475"/>
      <c r="Y34" s="479" t="s">
        <v>58</v>
      </c>
      <c r="Z34" s="475"/>
      <c r="AA34" s="475"/>
      <c r="AB34" s="475"/>
      <c r="AC34" s="475"/>
      <c r="AD34" s="475"/>
      <c r="AE34" s="480"/>
      <c r="AF34" s="475" t="s">
        <v>75</v>
      </c>
      <c r="AG34" s="475"/>
      <c r="AH34" s="475"/>
      <c r="AI34" s="475"/>
      <c r="AJ34" s="475"/>
      <c r="AK34" s="475"/>
      <c r="AL34" s="480"/>
      <c r="AM34" s="420"/>
      <c r="AP34" s="11"/>
      <c r="AQ34" s="11"/>
      <c r="AR34" s="106"/>
      <c r="AS34" s="106"/>
      <c r="AT34" s="106"/>
      <c r="AU34" s="114"/>
      <c r="AV34" s="99"/>
      <c r="AW34" s="99"/>
      <c r="AX34" s="43"/>
      <c r="AY34" s="43"/>
      <c r="AZ34" s="43"/>
      <c r="BL34" s="46"/>
      <c r="BO34" s="159"/>
      <c r="BP34" s="159"/>
      <c r="BQ34" s="160"/>
      <c r="BR34" s="160"/>
      <c r="BS34" s="160"/>
      <c r="BT34" s="160"/>
      <c r="BU34" s="160"/>
      <c r="BV34" s="160"/>
    </row>
    <row r="35" spans="1:74" ht="13.65" customHeight="1" x14ac:dyDescent="0.25">
      <c r="A35" s="42">
        <f>ROW()</f>
        <v>35</v>
      </c>
      <c r="B35" s="471" t="s">
        <v>75</v>
      </c>
      <c r="C35" s="446"/>
      <c r="D35" s="446"/>
      <c r="E35" s="446"/>
      <c r="F35" s="479" t="s">
        <v>58</v>
      </c>
      <c r="G35" s="475"/>
      <c r="H35" s="480"/>
      <c r="I35" s="479" t="s">
        <v>58</v>
      </c>
      <c r="J35" s="475"/>
      <c r="K35" s="480"/>
      <c r="L35" s="479" t="s">
        <v>58</v>
      </c>
      <c r="M35" s="475"/>
      <c r="N35" s="480"/>
      <c r="O35" s="479" t="s">
        <v>64</v>
      </c>
      <c r="P35" s="475"/>
      <c r="Q35" s="479" t="s">
        <v>75</v>
      </c>
      <c r="R35" s="475"/>
      <c r="S35" s="475"/>
      <c r="T35" s="475"/>
      <c r="U35" s="475"/>
      <c r="V35" s="475"/>
      <c r="W35" s="475"/>
      <c r="X35" s="475"/>
      <c r="Y35" s="479" t="s">
        <v>58</v>
      </c>
      <c r="Z35" s="475"/>
      <c r="AA35" s="475"/>
      <c r="AB35" s="475"/>
      <c r="AC35" s="475"/>
      <c r="AD35" s="475"/>
      <c r="AE35" s="480"/>
      <c r="AF35" s="475" t="s">
        <v>75</v>
      </c>
      <c r="AG35" s="475"/>
      <c r="AH35" s="475"/>
      <c r="AI35" s="475"/>
      <c r="AJ35" s="475"/>
      <c r="AK35" s="475"/>
      <c r="AL35" s="480"/>
      <c r="AM35" s="420"/>
      <c r="AP35" s="11"/>
      <c r="AQ35" s="11"/>
      <c r="AR35" s="106"/>
      <c r="AS35" s="125"/>
      <c r="AT35" s="114"/>
      <c r="AU35" s="114"/>
      <c r="AV35" s="99"/>
      <c r="AW35" s="99"/>
      <c r="AX35" s="43"/>
      <c r="AY35" s="43"/>
      <c r="AZ35" s="43"/>
      <c r="BL35" s="46"/>
      <c r="BO35" s="159"/>
      <c r="BP35" s="159"/>
      <c r="BQ35" s="160"/>
      <c r="BR35" s="160"/>
      <c r="BS35" s="160"/>
      <c r="BT35" s="160"/>
      <c r="BU35" s="160"/>
      <c r="BV35" s="160"/>
    </row>
    <row r="36" spans="1:74" ht="13.65" customHeight="1" x14ac:dyDescent="0.25">
      <c r="A36" s="42">
        <f>ROW()</f>
        <v>36</v>
      </c>
      <c r="B36" s="471" t="s">
        <v>75</v>
      </c>
      <c r="C36" s="446"/>
      <c r="D36" s="446"/>
      <c r="E36" s="446"/>
      <c r="F36" s="479" t="s">
        <v>58</v>
      </c>
      <c r="G36" s="475"/>
      <c r="H36" s="480"/>
      <c r="I36" s="479" t="s">
        <v>58</v>
      </c>
      <c r="J36" s="475"/>
      <c r="K36" s="480"/>
      <c r="L36" s="479" t="s">
        <v>58</v>
      </c>
      <c r="M36" s="475"/>
      <c r="N36" s="480"/>
      <c r="O36" s="479" t="s">
        <v>64</v>
      </c>
      <c r="P36" s="475"/>
      <c r="Q36" s="479" t="s">
        <v>75</v>
      </c>
      <c r="R36" s="475"/>
      <c r="S36" s="475"/>
      <c r="T36" s="475"/>
      <c r="U36" s="475"/>
      <c r="V36" s="475"/>
      <c r="W36" s="475"/>
      <c r="X36" s="475"/>
      <c r="Y36" s="479" t="s">
        <v>58</v>
      </c>
      <c r="Z36" s="475"/>
      <c r="AA36" s="475"/>
      <c r="AB36" s="475"/>
      <c r="AC36" s="475"/>
      <c r="AD36" s="475"/>
      <c r="AE36" s="480"/>
      <c r="AF36" s="475" t="s">
        <v>75</v>
      </c>
      <c r="AG36" s="475"/>
      <c r="AH36" s="475"/>
      <c r="AI36" s="475"/>
      <c r="AJ36" s="475"/>
      <c r="AK36" s="475"/>
      <c r="AL36" s="480"/>
      <c r="AM36" s="420"/>
      <c r="AP36" s="11"/>
      <c r="AQ36" s="11"/>
      <c r="AR36" s="106"/>
      <c r="AS36" s="125"/>
      <c r="AT36" s="106"/>
      <c r="AU36" s="114"/>
      <c r="AV36" s="99"/>
      <c r="AW36" s="99"/>
      <c r="AX36" s="43"/>
      <c r="AY36" s="43"/>
      <c r="AZ36" s="43"/>
      <c r="BL36" s="46"/>
      <c r="BO36" s="159"/>
      <c r="BP36" s="159"/>
      <c r="BQ36" s="160"/>
      <c r="BR36" s="160"/>
      <c r="BS36" s="160"/>
      <c r="BT36" s="160"/>
      <c r="BU36" s="160"/>
      <c r="BV36" s="160"/>
    </row>
    <row r="37" spans="1:74" ht="13.65" customHeight="1" x14ac:dyDescent="0.25">
      <c r="A37" s="42">
        <f>ROW()</f>
        <v>37</v>
      </c>
      <c r="B37" s="471" t="s">
        <v>75</v>
      </c>
      <c r="C37" s="446"/>
      <c r="D37" s="446"/>
      <c r="E37" s="446"/>
      <c r="F37" s="479" t="s">
        <v>58</v>
      </c>
      <c r="G37" s="475"/>
      <c r="H37" s="480"/>
      <c r="I37" s="479" t="s">
        <v>58</v>
      </c>
      <c r="J37" s="475"/>
      <c r="K37" s="480"/>
      <c r="L37" s="479" t="s">
        <v>58</v>
      </c>
      <c r="M37" s="475"/>
      <c r="N37" s="480"/>
      <c r="O37" s="479" t="s">
        <v>64</v>
      </c>
      <c r="P37" s="475"/>
      <c r="Q37" s="479" t="s">
        <v>75</v>
      </c>
      <c r="R37" s="475"/>
      <c r="S37" s="475"/>
      <c r="T37" s="475"/>
      <c r="U37" s="475"/>
      <c r="V37" s="475"/>
      <c r="W37" s="475"/>
      <c r="X37" s="475"/>
      <c r="Y37" s="479" t="s">
        <v>58</v>
      </c>
      <c r="Z37" s="475"/>
      <c r="AA37" s="475"/>
      <c r="AB37" s="475"/>
      <c r="AC37" s="475"/>
      <c r="AD37" s="475"/>
      <c r="AE37" s="480"/>
      <c r="AF37" s="475" t="s">
        <v>75</v>
      </c>
      <c r="AG37" s="475"/>
      <c r="AH37" s="475"/>
      <c r="AI37" s="475"/>
      <c r="AJ37" s="475"/>
      <c r="AK37" s="475"/>
      <c r="AL37" s="480"/>
      <c r="AM37" s="420"/>
      <c r="AP37" s="11"/>
      <c r="AQ37" s="11"/>
      <c r="AR37" s="135"/>
      <c r="AS37" s="106"/>
      <c r="AT37" s="99"/>
      <c r="AU37" s="99"/>
      <c r="AV37" s="99"/>
      <c r="AW37" s="99"/>
      <c r="AX37" s="43"/>
      <c r="AY37" s="43"/>
      <c r="AZ37" s="43"/>
      <c r="BL37" s="46"/>
      <c r="BO37" s="159"/>
      <c r="BP37" s="159"/>
      <c r="BQ37" s="160"/>
      <c r="BR37" s="160"/>
      <c r="BS37" s="160"/>
      <c r="BT37" s="160"/>
      <c r="BU37" s="160"/>
      <c r="BV37" s="160"/>
    </row>
    <row r="38" spans="1:74" ht="13.65" customHeight="1" x14ac:dyDescent="0.25">
      <c r="A38" s="42">
        <f>ROW()</f>
        <v>38</v>
      </c>
      <c r="B38" s="471" t="s">
        <v>75</v>
      </c>
      <c r="C38" s="446"/>
      <c r="D38" s="446"/>
      <c r="E38" s="446"/>
      <c r="F38" s="479" t="s">
        <v>58</v>
      </c>
      <c r="G38" s="475"/>
      <c r="H38" s="480"/>
      <c r="I38" s="479" t="s">
        <v>58</v>
      </c>
      <c r="J38" s="475"/>
      <c r="K38" s="480"/>
      <c r="L38" s="479" t="s">
        <v>58</v>
      </c>
      <c r="M38" s="475"/>
      <c r="N38" s="480"/>
      <c r="O38" s="479" t="s">
        <v>64</v>
      </c>
      <c r="P38" s="475"/>
      <c r="Q38" s="479" t="s">
        <v>75</v>
      </c>
      <c r="R38" s="475"/>
      <c r="S38" s="475"/>
      <c r="T38" s="475"/>
      <c r="U38" s="475"/>
      <c r="V38" s="475"/>
      <c r="W38" s="475"/>
      <c r="X38" s="475"/>
      <c r="Y38" s="479" t="s">
        <v>58</v>
      </c>
      <c r="Z38" s="475"/>
      <c r="AA38" s="475"/>
      <c r="AB38" s="475"/>
      <c r="AC38" s="475"/>
      <c r="AD38" s="475"/>
      <c r="AE38" s="480"/>
      <c r="AF38" s="475" t="s">
        <v>75</v>
      </c>
      <c r="AG38" s="475"/>
      <c r="AH38" s="475"/>
      <c r="AI38" s="475"/>
      <c r="AJ38" s="475"/>
      <c r="AK38" s="475"/>
      <c r="AL38" s="480"/>
      <c r="AM38" s="420"/>
      <c r="AP38" s="11"/>
      <c r="AQ38" s="11"/>
      <c r="AR38" s="106"/>
      <c r="AS38" s="106"/>
      <c r="AT38" s="99"/>
      <c r="AU38" s="99"/>
      <c r="AV38" s="99"/>
      <c r="AW38" s="99"/>
      <c r="AX38" s="43"/>
      <c r="AY38" s="43"/>
      <c r="AZ38" s="43"/>
      <c r="BL38" s="46"/>
      <c r="BO38" s="159"/>
      <c r="BP38" s="159"/>
      <c r="BQ38" s="160"/>
      <c r="BR38" s="160"/>
      <c r="BS38" s="160"/>
      <c r="BT38" s="160"/>
      <c r="BU38" s="160"/>
      <c r="BV38" s="160"/>
    </row>
    <row r="39" spans="1:74" ht="13.65" customHeight="1" x14ac:dyDescent="0.25">
      <c r="A39" s="42">
        <f>ROW()</f>
        <v>39</v>
      </c>
      <c r="B39" s="471" t="s">
        <v>75</v>
      </c>
      <c r="C39" s="446"/>
      <c r="D39" s="446"/>
      <c r="E39" s="446"/>
      <c r="F39" s="479" t="s">
        <v>58</v>
      </c>
      <c r="G39" s="475"/>
      <c r="H39" s="480"/>
      <c r="I39" s="479" t="s">
        <v>58</v>
      </c>
      <c r="J39" s="475"/>
      <c r="K39" s="480"/>
      <c r="L39" s="479" t="s">
        <v>58</v>
      </c>
      <c r="M39" s="475"/>
      <c r="N39" s="480"/>
      <c r="O39" s="479" t="s">
        <v>64</v>
      </c>
      <c r="P39" s="475"/>
      <c r="Q39" s="479" t="s">
        <v>75</v>
      </c>
      <c r="R39" s="475"/>
      <c r="S39" s="475"/>
      <c r="T39" s="475"/>
      <c r="U39" s="475"/>
      <c r="V39" s="475"/>
      <c r="W39" s="475"/>
      <c r="X39" s="475"/>
      <c r="Y39" s="479" t="s">
        <v>58</v>
      </c>
      <c r="Z39" s="475"/>
      <c r="AA39" s="475"/>
      <c r="AB39" s="475"/>
      <c r="AC39" s="475"/>
      <c r="AD39" s="475"/>
      <c r="AE39" s="480"/>
      <c r="AF39" s="475" t="s">
        <v>75</v>
      </c>
      <c r="AG39" s="475"/>
      <c r="AH39" s="475"/>
      <c r="AI39" s="475"/>
      <c r="AJ39" s="475"/>
      <c r="AK39" s="475"/>
      <c r="AL39" s="480"/>
      <c r="AM39" s="420"/>
      <c r="AP39" s="11"/>
      <c r="AQ39" s="11"/>
      <c r="AR39" s="106"/>
      <c r="AS39" s="106"/>
      <c r="AT39" s="99"/>
      <c r="AU39" s="99"/>
      <c r="AV39" s="99"/>
      <c r="AW39" s="99"/>
      <c r="AX39" s="43"/>
      <c r="AY39" s="43"/>
      <c r="AZ39" s="43"/>
      <c r="BL39" s="46"/>
      <c r="BO39" s="159"/>
      <c r="BP39" s="159"/>
      <c r="BQ39" s="160"/>
      <c r="BR39" s="160"/>
      <c r="BS39" s="160"/>
      <c r="BT39" s="160"/>
      <c r="BU39" s="160"/>
      <c r="BV39" s="160"/>
    </row>
    <row r="40" spans="1:74" ht="13.65" customHeight="1" x14ac:dyDescent="0.25">
      <c r="A40" s="42">
        <f>ROW()</f>
        <v>40</v>
      </c>
      <c r="B40" s="471" t="s">
        <v>75</v>
      </c>
      <c r="C40" s="446"/>
      <c r="D40" s="446"/>
      <c r="E40" s="446"/>
      <c r="F40" s="479" t="s">
        <v>58</v>
      </c>
      <c r="G40" s="475"/>
      <c r="H40" s="480"/>
      <c r="I40" s="479" t="s">
        <v>58</v>
      </c>
      <c r="J40" s="475"/>
      <c r="K40" s="480"/>
      <c r="L40" s="479" t="s">
        <v>58</v>
      </c>
      <c r="M40" s="475"/>
      <c r="N40" s="480"/>
      <c r="O40" s="479" t="s">
        <v>64</v>
      </c>
      <c r="P40" s="475"/>
      <c r="Q40" s="479" t="s">
        <v>75</v>
      </c>
      <c r="R40" s="475"/>
      <c r="S40" s="475"/>
      <c r="T40" s="475"/>
      <c r="U40" s="475"/>
      <c r="V40" s="475"/>
      <c r="W40" s="475"/>
      <c r="X40" s="475"/>
      <c r="Y40" s="479" t="s">
        <v>58</v>
      </c>
      <c r="Z40" s="475"/>
      <c r="AA40" s="475"/>
      <c r="AB40" s="475"/>
      <c r="AC40" s="475"/>
      <c r="AD40" s="475"/>
      <c r="AE40" s="480"/>
      <c r="AF40" s="475" t="s">
        <v>75</v>
      </c>
      <c r="AG40" s="475"/>
      <c r="AH40" s="475"/>
      <c r="AI40" s="475"/>
      <c r="AJ40" s="475"/>
      <c r="AK40" s="475"/>
      <c r="AL40" s="480"/>
      <c r="AM40" s="420"/>
      <c r="AP40" s="11"/>
      <c r="AQ40" s="11"/>
      <c r="AR40" s="106"/>
      <c r="AS40" s="106"/>
      <c r="AT40" s="106"/>
      <c r="AU40" s="114"/>
      <c r="AV40" s="99"/>
      <c r="AW40" s="99"/>
      <c r="AX40" s="43"/>
      <c r="AY40" s="43"/>
      <c r="AZ40" s="43"/>
      <c r="BL40" s="46"/>
      <c r="BO40" s="159"/>
      <c r="BP40" s="159"/>
      <c r="BQ40" s="160"/>
      <c r="BR40" s="160"/>
      <c r="BS40" s="160"/>
      <c r="BT40" s="160"/>
      <c r="BU40" s="160"/>
      <c r="BV40" s="160"/>
    </row>
    <row r="41" spans="1:74" ht="13.65" customHeight="1" x14ac:dyDescent="0.25">
      <c r="A41" s="42">
        <f>ROW()</f>
        <v>41</v>
      </c>
      <c r="B41" s="471" t="s">
        <v>75</v>
      </c>
      <c r="C41" s="446"/>
      <c r="D41" s="446"/>
      <c r="E41" s="446"/>
      <c r="F41" s="479" t="s">
        <v>58</v>
      </c>
      <c r="G41" s="475"/>
      <c r="H41" s="480"/>
      <c r="I41" s="479" t="s">
        <v>58</v>
      </c>
      <c r="J41" s="475"/>
      <c r="K41" s="480"/>
      <c r="L41" s="479" t="s">
        <v>58</v>
      </c>
      <c r="M41" s="475"/>
      <c r="N41" s="480"/>
      <c r="O41" s="479" t="s">
        <v>64</v>
      </c>
      <c r="P41" s="475"/>
      <c r="Q41" s="479" t="s">
        <v>75</v>
      </c>
      <c r="R41" s="475"/>
      <c r="S41" s="475"/>
      <c r="T41" s="475"/>
      <c r="U41" s="475"/>
      <c r="V41" s="475"/>
      <c r="W41" s="475"/>
      <c r="X41" s="475"/>
      <c r="Y41" s="479" t="s">
        <v>58</v>
      </c>
      <c r="Z41" s="475"/>
      <c r="AA41" s="475"/>
      <c r="AB41" s="475"/>
      <c r="AC41" s="475"/>
      <c r="AD41" s="475"/>
      <c r="AE41" s="480"/>
      <c r="AF41" s="475" t="s">
        <v>75</v>
      </c>
      <c r="AG41" s="475"/>
      <c r="AH41" s="475"/>
      <c r="AI41" s="475"/>
      <c r="AJ41" s="475"/>
      <c r="AK41" s="475"/>
      <c r="AL41" s="480"/>
      <c r="AM41" s="420"/>
      <c r="AP41" s="11"/>
      <c r="AQ41" s="11"/>
      <c r="AR41" s="106"/>
      <c r="AS41" s="125"/>
      <c r="AT41" s="114"/>
      <c r="AU41" s="114"/>
      <c r="AV41" s="99"/>
      <c r="AW41" s="99"/>
      <c r="AX41" s="43"/>
      <c r="AY41" s="43"/>
      <c r="AZ41" s="43"/>
      <c r="BL41" s="46"/>
      <c r="BO41" s="159"/>
      <c r="BP41" s="159"/>
      <c r="BQ41" s="160"/>
      <c r="BR41" s="160"/>
      <c r="BS41" s="160"/>
      <c r="BT41" s="160"/>
      <c r="BU41" s="160"/>
      <c r="BV41" s="160"/>
    </row>
    <row r="42" spans="1:74" ht="13.65" customHeight="1" x14ac:dyDescent="0.25">
      <c r="A42" s="42">
        <f>ROW()</f>
        <v>42</v>
      </c>
      <c r="B42" s="471" t="s">
        <v>75</v>
      </c>
      <c r="C42" s="446"/>
      <c r="D42" s="446"/>
      <c r="E42" s="446"/>
      <c r="F42" s="479" t="s">
        <v>58</v>
      </c>
      <c r="G42" s="475"/>
      <c r="H42" s="480"/>
      <c r="I42" s="479" t="s">
        <v>58</v>
      </c>
      <c r="J42" s="475"/>
      <c r="K42" s="480"/>
      <c r="L42" s="479" t="s">
        <v>58</v>
      </c>
      <c r="M42" s="475"/>
      <c r="N42" s="480"/>
      <c r="O42" s="479" t="s">
        <v>64</v>
      </c>
      <c r="P42" s="475"/>
      <c r="Q42" s="479" t="s">
        <v>75</v>
      </c>
      <c r="R42" s="475"/>
      <c r="S42" s="475"/>
      <c r="T42" s="475"/>
      <c r="U42" s="475"/>
      <c r="V42" s="475"/>
      <c r="W42" s="475"/>
      <c r="X42" s="475"/>
      <c r="Y42" s="479" t="s">
        <v>58</v>
      </c>
      <c r="Z42" s="475"/>
      <c r="AA42" s="475"/>
      <c r="AB42" s="475"/>
      <c r="AC42" s="475"/>
      <c r="AD42" s="475"/>
      <c r="AE42" s="480"/>
      <c r="AF42" s="475" t="s">
        <v>75</v>
      </c>
      <c r="AG42" s="475"/>
      <c r="AH42" s="475"/>
      <c r="AI42" s="475"/>
      <c r="AJ42" s="475"/>
      <c r="AK42" s="475"/>
      <c r="AL42" s="480"/>
      <c r="AM42" s="420"/>
      <c r="AP42" s="11"/>
      <c r="AQ42" s="11"/>
      <c r="AR42" s="106"/>
      <c r="AS42" s="125"/>
      <c r="AT42" s="106"/>
      <c r="AU42" s="114"/>
      <c r="AV42" s="99"/>
      <c r="AW42" s="99"/>
      <c r="AX42" s="43"/>
      <c r="AY42" s="43"/>
      <c r="AZ42" s="43"/>
      <c r="BL42" s="46"/>
      <c r="BO42" s="159"/>
      <c r="BP42" s="159"/>
      <c r="BQ42" s="160"/>
      <c r="BR42" s="160"/>
      <c r="BS42" s="160"/>
      <c r="BT42" s="160"/>
      <c r="BU42" s="160"/>
      <c r="BV42" s="160"/>
    </row>
    <row r="43" spans="1:74" ht="13.65" customHeight="1" x14ac:dyDescent="0.25">
      <c r="A43" s="42">
        <f>ROW()</f>
        <v>43</v>
      </c>
      <c r="B43" s="471" t="s">
        <v>75</v>
      </c>
      <c r="C43" s="446"/>
      <c r="D43" s="446"/>
      <c r="E43" s="446"/>
      <c r="F43" s="479" t="s">
        <v>58</v>
      </c>
      <c r="G43" s="475"/>
      <c r="H43" s="480"/>
      <c r="I43" s="479" t="s">
        <v>58</v>
      </c>
      <c r="J43" s="475"/>
      <c r="K43" s="480"/>
      <c r="L43" s="479" t="s">
        <v>58</v>
      </c>
      <c r="M43" s="475"/>
      <c r="N43" s="480"/>
      <c r="O43" s="479" t="s">
        <v>64</v>
      </c>
      <c r="P43" s="475"/>
      <c r="Q43" s="479" t="s">
        <v>75</v>
      </c>
      <c r="R43" s="475"/>
      <c r="S43" s="475"/>
      <c r="T43" s="475"/>
      <c r="U43" s="475"/>
      <c r="V43" s="475"/>
      <c r="W43" s="475"/>
      <c r="X43" s="475"/>
      <c r="Y43" s="479" t="s">
        <v>58</v>
      </c>
      <c r="Z43" s="475"/>
      <c r="AA43" s="475"/>
      <c r="AB43" s="475"/>
      <c r="AC43" s="475"/>
      <c r="AD43" s="475"/>
      <c r="AE43" s="480"/>
      <c r="AF43" s="475" t="s">
        <v>75</v>
      </c>
      <c r="AG43" s="475"/>
      <c r="AH43" s="475"/>
      <c r="AI43" s="475"/>
      <c r="AJ43" s="475"/>
      <c r="AK43" s="475"/>
      <c r="AL43" s="480"/>
      <c r="AM43" s="420"/>
      <c r="AP43" s="11"/>
      <c r="AQ43" s="11"/>
      <c r="AR43" s="135"/>
      <c r="AS43" s="106"/>
      <c r="AT43" s="99"/>
      <c r="AU43" s="99"/>
      <c r="AV43" s="99"/>
      <c r="AW43" s="99"/>
      <c r="AX43" s="43"/>
      <c r="AY43" s="43"/>
      <c r="AZ43" s="43"/>
      <c r="BL43" s="46"/>
      <c r="BO43" s="159"/>
      <c r="BP43" s="159"/>
      <c r="BQ43" s="160"/>
      <c r="BR43" s="160"/>
      <c r="BS43" s="160"/>
      <c r="BT43" s="160"/>
      <c r="BU43" s="160"/>
      <c r="BV43" s="160"/>
    </row>
    <row r="44" spans="1:74" ht="13.65" customHeight="1" x14ac:dyDescent="0.25">
      <c r="A44" s="42">
        <f>ROW()</f>
        <v>44</v>
      </c>
      <c r="B44" s="471" t="s">
        <v>75</v>
      </c>
      <c r="C44" s="446"/>
      <c r="D44" s="446"/>
      <c r="E44" s="446"/>
      <c r="F44" s="479" t="s">
        <v>58</v>
      </c>
      <c r="G44" s="475"/>
      <c r="H44" s="480"/>
      <c r="I44" s="479" t="s">
        <v>58</v>
      </c>
      <c r="J44" s="475"/>
      <c r="K44" s="480"/>
      <c r="L44" s="479" t="s">
        <v>58</v>
      </c>
      <c r="M44" s="475"/>
      <c r="N44" s="480"/>
      <c r="O44" s="479" t="s">
        <v>64</v>
      </c>
      <c r="P44" s="475"/>
      <c r="Q44" s="479" t="s">
        <v>75</v>
      </c>
      <c r="R44" s="475"/>
      <c r="S44" s="475"/>
      <c r="T44" s="475"/>
      <c r="U44" s="475"/>
      <c r="V44" s="475"/>
      <c r="W44" s="475"/>
      <c r="X44" s="475"/>
      <c r="Y44" s="479" t="s">
        <v>58</v>
      </c>
      <c r="Z44" s="475"/>
      <c r="AA44" s="475"/>
      <c r="AB44" s="475"/>
      <c r="AC44" s="475"/>
      <c r="AD44" s="475"/>
      <c r="AE44" s="480"/>
      <c r="AF44" s="475" t="s">
        <v>75</v>
      </c>
      <c r="AG44" s="475"/>
      <c r="AH44" s="475"/>
      <c r="AI44" s="475"/>
      <c r="AJ44" s="475"/>
      <c r="AK44" s="475"/>
      <c r="AL44" s="480"/>
      <c r="AM44" s="420"/>
      <c r="AP44" s="11"/>
      <c r="AQ44" s="11"/>
      <c r="AR44" s="135"/>
      <c r="AS44" s="106"/>
      <c r="AT44" s="99"/>
      <c r="AU44" s="99"/>
      <c r="AV44" s="99"/>
      <c r="AW44" s="99"/>
      <c r="AX44" s="43"/>
      <c r="AY44" s="43"/>
      <c r="AZ44" s="43"/>
      <c r="BL44" s="46"/>
      <c r="BO44" s="159"/>
      <c r="BP44" s="159"/>
      <c r="BQ44" s="160"/>
      <c r="BR44" s="160"/>
      <c r="BS44" s="160"/>
      <c r="BT44" s="160"/>
      <c r="BU44" s="160"/>
      <c r="BV44" s="160"/>
    </row>
    <row r="45" spans="1:74" ht="13.65" customHeight="1" x14ac:dyDescent="0.25">
      <c r="A45" s="42">
        <f>ROW()</f>
        <v>45</v>
      </c>
      <c r="B45" s="471" t="s">
        <v>75</v>
      </c>
      <c r="C45" s="446"/>
      <c r="D45" s="446"/>
      <c r="E45" s="446"/>
      <c r="F45" s="479" t="s">
        <v>58</v>
      </c>
      <c r="G45" s="475"/>
      <c r="H45" s="480"/>
      <c r="I45" s="479" t="s">
        <v>58</v>
      </c>
      <c r="J45" s="475"/>
      <c r="K45" s="480"/>
      <c r="L45" s="479" t="s">
        <v>58</v>
      </c>
      <c r="M45" s="475"/>
      <c r="N45" s="480"/>
      <c r="O45" s="479" t="s">
        <v>64</v>
      </c>
      <c r="P45" s="475"/>
      <c r="Q45" s="479" t="s">
        <v>75</v>
      </c>
      <c r="R45" s="475"/>
      <c r="S45" s="475"/>
      <c r="T45" s="475"/>
      <c r="U45" s="475"/>
      <c r="V45" s="475"/>
      <c r="W45" s="475"/>
      <c r="X45" s="475"/>
      <c r="Y45" s="479" t="s">
        <v>58</v>
      </c>
      <c r="Z45" s="475"/>
      <c r="AA45" s="475"/>
      <c r="AB45" s="475"/>
      <c r="AC45" s="475"/>
      <c r="AD45" s="475"/>
      <c r="AE45" s="480"/>
      <c r="AF45" s="475" t="s">
        <v>75</v>
      </c>
      <c r="AG45" s="475"/>
      <c r="AH45" s="475"/>
      <c r="AI45" s="475"/>
      <c r="AJ45" s="475"/>
      <c r="AK45" s="475"/>
      <c r="AL45" s="480"/>
      <c r="AM45" s="420"/>
      <c r="AP45" s="11"/>
      <c r="AQ45" s="11"/>
      <c r="AR45" s="106"/>
      <c r="AS45" s="106"/>
      <c r="AT45" s="99"/>
      <c r="AU45" s="99"/>
      <c r="AV45" s="99"/>
      <c r="AW45" s="99"/>
      <c r="AX45" s="43"/>
      <c r="AY45" s="43"/>
      <c r="AZ45" s="43"/>
      <c r="BL45" s="46"/>
      <c r="BO45" s="159"/>
      <c r="BP45" s="159"/>
      <c r="BQ45" s="160"/>
      <c r="BR45" s="160"/>
      <c r="BS45" s="160"/>
      <c r="BT45" s="160"/>
      <c r="BU45" s="160"/>
      <c r="BV45" s="160"/>
    </row>
    <row r="46" spans="1:74" ht="13.65" customHeight="1" x14ac:dyDescent="0.25">
      <c r="A46" s="42">
        <f>ROW()</f>
        <v>46</v>
      </c>
      <c r="B46" s="471" t="s">
        <v>75</v>
      </c>
      <c r="C46" s="446"/>
      <c r="D46" s="446"/>
      <c r="E46" s="446"/>
      <c r="F46" s="479" t="s">
        <v>58</v>
      </c>
      <c r="G46" s="475"/>
      <c r="H46" s="480"/>
      <c r="I46" s="479" t="s">
        <v>58</v>
      </c>
      <c r="J46" s="475"/>
      <c r="K46" s="480"/>
      <c r="L46" s="479" t="s">
        <v>58</v>
      </c>
      <c r="M46" s="475"/>
      <c r="N46" s="480"/>
      <c r="O46" s="479" t="s">
        <v>64</v>
      </c>
      <c r="P46" s="475"/>
      <c r="Q46" s="479" t="s">
        <v>75</v>
      </c>
      <c r="R46" s="475"/>
      <c r="S46" s="475"/>
      <c r="T46" s="475"/>
      <c r="U46" s="475"/>
      <c r="V46" s="475"/>
      <c r="W46" s="475"/>
      <c r="X46" s="475"/>
      <c r="Y46" s="479" t="s">
        <v>58</v>
      </c>
      <c r="Z46" s="475"/>
      <c r="AA46" s="475"/>
      <c r="AB46" s="475"/>
      <c r="AC46" s="475"/>
      <c r="AD46" s="475"/>
      <c r="AE46" s="480"/>
      <c r="AF46" s="475" t="s">
        <v>75</v>
      </c>
      <c r="AG46" s="475"/>
      <c r="AH46" s="475"/>
      <c r="AI46" s="475"/>
      <c r="AJ46" s="475"/>
      <c r="AK46" s="475"/>
      <c r="AL46" s="480"/>
      <c r="AM46" s="420"/>
      <c r="AP46" s="11"/>
      <c r="AQ46" s="11"/>
      <c r="AR46" s="106"/>
      <c r="AS46" s="106"/>
      <c r="AT46" s="99"/>
      <c r="AU46" s="99"/>
      <c r="AV46" s="99"/>
      <c r="AW46" s="99"/>
      <c r="AX46" s="43"/>
      <c r="AY46" s="43"/>
      <c r="AZ46" s="43"/>
      <c r="BL46" s="46"/>
      <c r="BO46" s="159"/>
      <c r="BP46" s="159"/>
      <c r="BQ46" s="160"/>
      <c r="BR46" s="160"/>
      <c r="BS46" s="160"/>
      <c r="BT46" s="160"/>
      <c r="BU46" s="160"/>
      <c r="BV46" s="160"/>
    </row>
    <row r="47" spans="1:74" ht="13.65" customHeight="1" x14ac:dyDescent="0.25">
      <c r="A47" s="42">
        <f>ROW()</f>
        <v>47</v>
      </c>
      <c r="B47" s="471" t="s">
        <v>75</v>
      </c>
      <c r="C47" s="446"/>
      <c r="D47" s="446"/>
      <c r="E47" s="446"/>
      <c r="F47" s="479" t="s">
        <v>58</v>
      </c>
      <c r="G47" s="475"/>
      <c r="H47" s="480"/>
      <c r="I47" s="479" t="s">
        <v>58</v>
      </c>
      <c r="J47" s="475"/>
      <c r="K47" s="480"/>
      <c r="L47" s="479" t="s">
        <v>58</v>
      </c>
      <c r="M47" s="475"/>
      <c r="N47" s="480"/>
      <c r="O47" s="479" t="s">
        <v>64</v>
      </c>
      <c r="P47" s="475"/>
      <c r="Q47" s="479" t="s">
        <v>75</v>
      </c>
      <c r="R47" s="475"/>
      <c r="S47" s="475"/>
      <c r="T47" s="475"/>
      <c r="U47" s="475"/>
      <c r="V47" s="475"/>
      <c r="W47" s="475"/>
      <c r="X47" s="475"/>
      <c r="Y47" s="479" t="s">
        <v>58</v>
      </c>
      <c r="Z47" s="475"/>
      <c r="AA47" s="475"/>
      <c r="AB47" s="475"/>
      <c r="AC47" s="475"/>
      <c r="AD47" s="475"/>
      <c r="AE47" s="480"/>
      <c r="AF47" s="475" t="s">
        <v>75</v>
      </c>
      <c r="AG47" s="475"/>
      <c r="AH47" s="475"/>
      <c r="AI47" s="475"/>
      <c r="AJ47" s="475"/>
      <c r="AK47" s="475"/>
      <c r="AL47" s="480"/>
      <c r="AM47" s="420"/>
      <c r="AP47" s="11"/>
      <c r="AQ47" s="11"/>
      <c r="AR47" s="106"/>
      <c r="AS47" s="106"/>
      <c r="AT47" s="106"/>
      <c r="AU47" s="114"/>
      <c r="AV47" s="99"/>
      <c r="AW47" s="99"/>
      <c r="AX47" s="43"/>
      <c r="AY47" s="43"/>
      <c r="AZ47" s="43"/>
      <c r="BL47" s="46"/>
      <c r="BO47" s="159"/>
      <c r="BP47" s="159"/>
      <c r="BQ47" s="160"/>
      <c r="BR47" s="160"/>
      <c r="BS47" s="160"/>
      <c r="BT47" s="160"/>
      <c r="BU47" s="160"/>
      <c r="BV47" s="160"/>
    </row>
    <row r="48" spans="1:74" ht="13.65" customHeight="1" x14ac:dyDescent="0.25">
      <c r="A48" s="42">
        <f>ROW()</f>
        <v>48</v>
      </c>
      <c r="B48" s="471" t="s">
        <v>75</v>
      </c>
      <c r="C48" s="446"/>
      <c r="D48" s="446"/>
      <c r="E48" s="446"/>
      <c r="F48" s="479" t="s">
        <v>58</v>
      </c>
      <c r="G48" s="475"/>
      <c r="H48" s="480"/>
      <c r="I48" s="479" t="s">
        <v>58</v>
      </c>
      <c r="J48" s="475"/>
      <c r="K48" s="480"/>
      <c r="L48" s="479" t="s">
        <v>58</v>
      </c>
      <c r="M48" s="475"/>
      <c r="N48" s="480"/>
      <c r="O48" s="479" t="s">
        <v>64</v>
      </c>
      <c r="P48" s="475"/>
      <c r="Q48" s="479" t="s">
        <v>75</v>
      </c>
      <c r="R48" s="475"/>
      <c r="S48" s="475"/>
      <c r="T48" s="475"/>
      <c r="U48" s="475"/>
      <c r="V48" s="475"/>
      <c r="W48" s="475"/>
      <c r="X48" s="475"/>
      <c r="Y48" s="479" t="s">
        <v>58</v>
      </c>
      <c r="Z48" s="475"/>
      <c r="AA48" s="475"/>
      <c r="AB48" s="475"/>
      <c r="AC48" s="475"/>
      <c r="AD48" s="475"/>
      <c r="AE48" s="480"/>
      <c r="AF48" s="475" t="s">
        <v>75</v>
      </c>
      <c r="AG48" s="475"/>
      <c r="AH48" s="475"/>
      <c r="AI48" s="475"/>
      <c r="AJ48" s="475"/>
      <c r="AK48" s="475"/>
      <c r="AL48" s="480"/>
      <c r="AM48" s="420"/>
      <c r="AP48" s="11"/>
      <c r="AQ48" s="11"/>
      <c r="AR48" s="106"/>
      <c r="AS48" s="125"/>
      <c r="AT48" s="114"/>
      <c r="AU48" s="114"/>
      <c r="AV48" s="99"/>
      <c r="AW48" s="99"/>
      <c r="AX48" s="43"/>
      <c r="AY48" s="43"/>
      <c r="AZ48" s="43"/>
      <c r="BL48" s="46"/>
      <c r="BO48" s="159"/>
      <c r="BP48" s="159"/>
      <c r="BQ48" s="160"/>
      <c r="BR48" s="160"/>
      <c r="BS48" s="160"/>
      <c r="BT48" s="160"/>
      <c r="BU48" s="160"/>
      <c r="BV48" s="160"/>
    </row>
    <row r="49" spans="1:74" ht="13.65" customHeight="1" x14ac:dyDescent="0.25">
      <c r="A49" s="42">
        <f>ROW()</f>
        <v>49</v>
      </c>
      <c r="B49" s="471" t="s">
        <v>75</v>
      </c>
      <c r="C49" s="446"/>
      <c r="D49" s="446"/>
      <c r="E49" s="446"/>
      <c r="F49" s="479" t="s">
        <v>58</v>
      </c>
      <c r="G49" s="475"/>
      <c r="H49" s="480"/>
      <c r="I49" s="479" t="s">
        <v>58</v>
      </c>
      <c r="J49" s="475"/>
      <c r="K49" s="480"/>
      <c r="L49" s="479" t="s">
        <v>58</v>
      </c>
      <c r="M49" s="475"/>
      <c r="N49" s="480"/>
      <c r="O49" s="479" t="s">
        <v>64</v>
      </c>
      <c r="P49" s="475"/>
      <c r="Q49" s="479" t="s">
        <v>75</v>
      </c>
      <c r="R49" s="475"/>
      <c r="S49" s="475"/>
      <c r="T49" s="475"/>
      <c r="U49" s="475"/>
      <c r="V49" s="475"/>
      <c r="W49" s="475"/>
      <c r="X49" s="475"/>
      <c r="Y49" s="479" t="s">
        <v>58</v>
      </c>
      <c r="Z49" s="475"/>
      <c r="AA49" s="475"/>
      <c r="AB49" s="475"/>
      <c r="AC49" s="475"/>
      <c r="AD49" s="475"/>
      <c r="AE49" s="480"/>
      <c r="AF49" s="475" t="s">
        <v>75</v>
      </c>
      <c r="AG49" s="475"/>
      <c r="AH49" s="475"/>
      <c r="AI49" s="475"/>
      <c r="AJ49" s="475"/>
      <c r="AK49" s="475"/>
      <c r="AL49" s="480"/>
      <c r="AM49" s="420"/>
      <c r="AP49" s="11"/>
      <c r="AQ49" s="11"/>
      <c r="AR49" s="106"/>
      <c r="AS49" s="125"/>
      <c r="AT49" s="106"/>
      <c r="AU49" s="114"/>
      <c r="AV49" s="99"/>
      <c r="AW49" s="99"/>
      <c r="AX49" s="43"/>
      <c r="AY49" s="43"/>
      <c r="AZ49" s="43"/>
      <c r="BL49" s="46"/>
      <c r="BO49" s="159"/>
      <c r="BP49" s="159"/>
      <c r="BQ49" s="160"/>
      <c r="BR49" s="160"/>
      <c r="BS49" s="160"/>
      <c r="BT49" s="160"/>
      <c r="BU49" s="160"/>
      <c r="BV49" s="160"/>
    </row>
    <row r="50" spans="1:74" ht="13.65" customHeight="1" x14ac:dyDescent="0.25">
      <c r="A50" s="42">
        <f>ROW()</f>
        <v>50</v>
      </c>
      <c r="B50" s="471" t="s">
        <v>75</v>
      </c>
      <c r="C50" s="446"/>
      <c r="D50" s="446"/>
      <c r="E50" s="446"/>
      <c r="F50" s="479" t="s">
        <v>58</v>
      </c>
      <c r="G50" s="475"/>
      <c r="H50" s="480"/>
      <c r="I50" s="479" t="s">
        <v>58</v>
      </c>
      <c r="J50" s="475"/>
      <c r="K50" s="480"/>
      <c r="L50" s="479" t="s">
        <v>58</v>
      </c>
      <c r="M50" s="475"/>
      <c r="N50" s="480"/>
      <c r="O50" s="479" t="s">
        <v>64</v>
      </c>
      <c r="P50" s="475"/>
      <c r="Q50" s="479" t="s">
        <v>75</v>
      </c>
      <c r="R50" s="475"/>
      <c r="S50" s="475"/>
      <c r="T50" s="475"/>
      <c r="U50" s="475"/>
      <c r="V50" s="475"/>
      <c r="W50" s="475"/>
      <c r="X50" s="475"/>
      <c r="Y50" s="479" t="s">
        <v>58</v>
      </c>
      <c r="Z50" s="475"/>
      <c r="AA50" s="475"/>
      <c r="AB50" s="475"/>
      <c r="AC50" s="475"/>
      <c r="AD50" s="475"/>
      <c r="AE50" s="480"/>
      <c r="AF50" s="475" t="s">
        <v>75</v>
      </c>
      <c r="AG50" s="475"/>
      <c r="AH50" s="475"/>
      <c r="AI50" s="475"/>
      <c r="AJ50" s="475"/>
      <c r="AK50" s="475"/>
      <c r="AL50" s="480"/>
      <c r="AM50" s="420"/>
      <c r="AP50" s="11"/>
      <c r="AQ50" s="11"/>
      <c r="AR50" s="135"/>
      <c r="AS50" s="106"/>
      <c r="AT50" s="99"/>
      <c r="AU50" s="99"/>
      <c r="AV50" s="99"/>
      <c r="AW50" s="99"/>
      <c r="AX50" s="43"/>
      <c r="AY50" s="43"/>
      <c r="AZ50" s="43"/>
      <c r="BL50" s="46"/>
      <c r="BO50" s="159"/>
      <c r="BP50" s="159"/>
      <c r="BQ50" s="160"/>
      <c r="BR50" s="160"/>
      <c r="BS50" s="160"/>
      <c r="BT50" s="160"/>
      <c r="BU50" s="160"/>
      <c r="BV50" s="160"/>
    </row>
    <row r="51" spans="1:74" ht="13.65" customHeight="1" x14ac:dyDescent="0.25">
      <c r="A51" s="42">
        <f>ROW()</f>
        <v>51</v>
      </c>
      <c r="B51" s="345" t="s">
        <v>106</v>
      </c>
      <c r="C51" s="346"/>
      <c r="D51" s="346"/>
      <c r="E51" s="347"/>
      <c r="F51" s="348" t="s">
        <v>74</v>
      </c>
      <c r="G51" s="349"/>
      <c r="H51" s="349"/>
      <c r="I51" s="349"/>
      <c r="J51" s="349"/>
      <c r="K51" s="349"/>
      <c r="L51" s="349"/>
      <c r="M51" s="350"/>
      <c r="N51" s="348" t="s">
        <v>73</v>
      </c>
      <c r="O51" s="349"/>
      <c r="P51" s="349"/>
      <c r="Q51" s="349"/>
      <c r="R51" s="349"/>
      <c r="S51" s="349"/>
      <c r="T51" s="349"/>
      <c r="U51" s="349"/>
      <c r="V51" s="349"/>
      <c r="W51" s="349"/>
      <c r="X51" s="349"/>
      <c r="Y51" s="350"/>
      <c r="Z51" s="351" t="s">
        <v>57</v>
      </c>
      <c r="AA51" s="352"/>
      <c r="AB51" s="352"/>
      <c r="AC51" s="352"/>
      <c r="AD51" s="352"/>
      <c r="AE51" s="352"/>
      <c r="AF51" s="352"/>
      <c r="AG51" s="352"/>
      <c r="AH51" s="352"/>
      <c r="AI51" s="352"/>
      <c r="AJ51" s="352"/>
      <c r="AK51" s="352"/>
      <c r="AL51" s="353"/>
      <c r="AM51" s="420"/>
      <c r="AP51" s="45"/>
      <c r="AQ51" s="45"/>
      <c r="BO51" s="159"/>
      <c r="BP51" s="159"/>
      <c r="BQ51" s="160"/>
      <c r="BR51" s="160"/>
      <c r="BS51" s="160"/>
      <c r="BT51" s="160"/>
      <c r="BU51" s="160"/>
      <c r="BV51" s="160"/>
    </row>
    <row r="52" spans="1:74" ht="13.65" customHeight="1" x14ac:dyDescent="0.25">
      <c r="A52" s="42">
        <f>ROW()</f>
        <v>52</v>
      </c>
      <c r="B52" s="354" t="s">
        <v>379</v>
      </c>
      <c r="C52" s="355"/>
      <c r="D52" s="355"/>
      <c r="E52" s="355"/>
      <c r="F52" s="356" t="s">
        <v>256</v>
      </c>
      <c r="G52" s="356"/>
      <c r="H52" s="356"/>
      <c r="I52" s="356"/>
      <c r="J52" s="356"/>
      <c r="K52" s="356"/>
      <c r="L52" s="356"/>
      <c r="M52" s="356"/>
      <c r="N52" s="356"/>
      <c r="O52" s="356"/>
      <c r="P52" s="356"/>
      <c r="Q52" s="356"/>
      <c r="R52" s="356"/>
      <c r="S52" s="356"/>
      <c r="T52" s="356"/>
      <c r="U52" s="356"/>
      <c r="V52" s="356"/>
      <c r="W52" s="356"/>
      <c r="X52" s="356"/>
      <c r="Y52" s="356"/>
      <c r="Z52" s="356"/>
      <c r="AA52" s="356"/>
      <c r="AB52" s="356"/>
      <c r="AC52" s="356"/>
      <c r="AD52" s="356"/>
      <c r="AE52" s="51"/>
      <c r="AF52" s="51"/>
      <c r="AG52" s="51"/>
      <c r="AH52" s="51"/>
      <c r="AI52" s="51"/>
      <c r="AJ52" s="51"/>
      <c r="AK52" s="51"/>
      <c r="AL52" s="52"/>
      <c r="AM52" s="420"/>
      <c r="AP52" s="11"/>
      <c r="AQ52" s="11"/>
      <c r="AR52" s="106"/>
      <c r="AS52" s="106"/>
      <c r="AT52" s="106"/>
      <c r="AU52" s="99"/>
      <c r="AV52" s="99"/>
      <c r="AW52" s="99"/>
      <c r="AX52" s="43"/>
      <c r="AY52" s="43"/>
      <c r="AZ52" s="43"/>
      <c r="BL52" s="46"/>
      <c r="BO52" s="159"/>
      <c r="BP52" s="159"/>
      <c r="BQ52" s="160"/>
      <c r="BR52" s="160"/>
      <c r="BS52" s="160"/>
      <c r="BT52" s="160"/>
      <c r="BU52" s="160"/>
      <c r="BV52" s="160"/>
    </row>
    <row r="53" spans="1:74" ht="13.65" customHeight="1" x14ac:dyDescent="0.25">
      <c r="A53" s="42">
        <f>ROW()</f>
        <v>53</v>
      </c>
      <c r="B53" s="136"/>
      <c r="C53" s="137"/>
      <c r="D53" s="137"/>
      <c r="E53" s="137"/>
      <c r="F53" s="369" t="s">
        <v>145</v>
      </c>
      <c r="G53" s="369"/>
      <c r="H53" s="369"/>
      <c r="I53" s="369"/>
      <c r="J53" s="369"/>
      <c r="K53" s="369"/>
      <c r="L53" s="369"/>
      <c r="M53" s="369"/>
      <c r="N53" s="370" t="s">
        <v>143</v>
      </c>
      <c r="O53" s="370"/>
      <c r="P53" s="370"/>
      <c r="Q53" s="370"/>
      <c r="R53" s="370"/>
      <c r="S53" s="370"/>
      <c r="T53" s="370"/>
      <c r="U53" s="370"/>
      <c r="V53" s="337" t="s">
        <v>53</v>
      </c>
      <c r="W53" s="338"/>
      <c r="X53" s="338"/>
      <c r="Y53" s="341"/>
      <c r="Z53" s="476"/>
      <c r="AA53" s="477"/>
      <c r="AB53" s="477"/>
      <c r="AC53" s="477"/>
      <c r="AD53" s="477"/>
      <c r="AE53" s="477"/>
      <c r="AF53" s="477"/>
      <c r="AG53" s="477"/>
      <c r="AH53" s="477"/>
      <c r="AI53" s="477"/>
      <c r="AJ53" s="477"/>
      <c r="AK53" s="477"/>
      <c r="AL53" s="478"/>
      <c r="AM53" s="420"/>
      <c r="AP53" s="11"/>
      <c r="AQ53" s="11"/>
      <c r="AR53" s="371"/>
      <c r="AS53" s="371"/>
      <c r="AT53" s="371"/>
      <c r="AU53" s="371"/>
      <c r="AV53" s="371"/>
      <c r="AW53" s="371"/>
      <c r="AX53" s="371"/>
      <c r="AY53" s="371"/>
      <c r="AZ53" s="43"/>
      <c r="BL53" s="46"/>
      <c r="BO53" s="159"/>
      <c r="BP53" s="159"/>
      <c r="BQ53" s="160"/>
      <c r="BR53" s="160"/>
      <c r="BS53" s="160"/>
      <c r="BT53" s="160"/>
      <c r="BU53" s="160"/>
      <c r="BV53" s="160"/>
    </row>
    <row r="54" spans="1:74" ht="13.65" customHeight="1" x14ac:dyDescent="0.25">
      <c r="A54" s="42">
        <f>ROW()</f>
        <v>54</v>
      </c>
      <c r="B54" s="337"/>
      <c r="C54" s="338"/>
      <c r="D54" s="338"/>
      <c r="E54" s="341"/>
      <c r="F54" s="340" t="s">
        <v>359</v>
      </c>
      <c r="G54" s="340"/>
      <c r="H54" s="340"/>
      <c r="I54" s="340"/>
      <c r="J54" s="340"/>
      <c r="K54" s="340"/>
      <c r="L54" s="340"/>
      <c r="M54" s="340"/>
      <c r="N54" s="470" t="s">
        <v>75</v>
      </c>
      <c r="O54" s="470"/>
      <c r="P54" s="470"/>
      <c r="Q54" s="470"/>
      <c r="R54" s="470"/>
      <c r="S54" s="470"/>
      <c r="T54" s="470"/>
      <c r="U54" s="470"/>
      <c r="V54" s="471" t="s">
        <v>75</v>
      </c>
      <c r="W54" s="446"/>
      <c r="X54" s="446"/>
      <c r="Y54" s="447"/>
      <c r="Z54" s="476"/>
      <c r="AA54" s="477"/>
      <c r="AB54" s="477"/>
      <c r="AC54" s="477"/>
      <c r="AD54" s="477"/>
      <c r="AE54" s="477"/>
      <c r="AF54" s="477"/>
      <c r="AG54" s="477"/>
      <c r="AH54" s="477"/>
      <c r="AI54" s="477"/>
      <c r="AJ54" s="477"/>
      <c r="AK54" s="477"/>
      <c r="AL54" s="478"/>
      <c r="AM54" s="420"/>
      <c r="AP54" s="11"/>
      <c r="AQ54" s="11"/>
      <c r="AR54" s="371"/>
      <c r="AS54" s="371"/>
      <c r="AT54" s="371"/>
      <c r="AU54" s="371"/>
      <c r="AV54" s="371"/>
      <c r="AW54" s="371"/>
      <c r="AX54" s="371"/>
      <c r="AY54" s="371"/>
      <c r="AZ54" s="43"/>
      <c r="BL54" s="46"/>
      <c r="BO54" s="159"/>
      <c r="BP54" s="159"/>
      <c r="BQ54" s="160"/>
      <c r="BR54" s="160"/>
      <c r="BS54" s="160"/>
      <c r="BT54" s="160"/>
      <c r="BU54" s="160"/>
      <c r="BV54" s="160"/>
    </row>
    <row r="55" spans="1:74" ht="13.65" customHeight="1" x14ac:dyDescent="0.25">
      <c r="A55" s="42">
        <f>ROW()</f>
        <v>55</v>
      </c>
      <c r="B55" s="337" t="s">
        <v>399</v>
      </c>
      <c r="C55" s="338"/>
      <c r="D55" s="338"/>
      <c r="E55" s="338"/>
      <c r="F55" s="342" t="s">
        <v>360</v>
      </c>
      <c r="G55" s="343"/>
      <c r="H55" s="343"/>
      <c r="I55" s="343"/>
      <c r="J55" s="343"/>
      <c r="K55" s="343"/>
      <c r="L55" s="343"/>
      <c r="M55" s="344"/>
      <c r="N55" s="470" t="s">
        <v>75</v>
      </c>
      <c r="O55" s="470"/>
      <c r="P55" s="470"/>
      <c r="Q55" s="470"/>
      <c r="R55" s="470"/>
      <c r="S55" s="470"/>
      <c r="T55" s="470"/>
      <c r="U55" s="470"/>
      <c r="V55" s="471" t="s">
        <v>75</v>
      </c>
      <c r="W55" s="446"/>
      <c r="X55" s="446"/>
      <c r="Y55" s="447"/>
      <c r="Z55" s="476"/>
      <c r="AA55" s="477"/>
      <c r="AB55" s="477"/>
      <c r="AC55" s="477"/>
      <c r="AD55" s="477"/>
      <c r="AE55" s="477"/>
      <c r="AF55" s="477"/>
      <c r="AG55" s="477"/>
      <c r="AH55" s="477"/>
      <c r="AI55" s="477"/>
      <c r="AJ55" s="477"/>
      <c r="AK55" s="477"/>
      <c r="AL55" s="478"/>
      <c r="AM55" s="420"/>
      <c r="AP55" s="11"/>
      <c r="AQ55" s="11"/>
      <c r="AR55" s="371"/>
      <c r="AS55" s="371"/>
      <c r="AT55" s="371"/>
      <c r="AU55" s="371"/>
      <c r="AV55" s="371"/>
      <c r="AW55" s="371"/>
      <c r="AX55" s="371"/>
      <c r="AY55" s="371"/>
      <c r="AZ55" s="43"/>
      <c r="BL55" s="46"/>
      <c r="BO55" s="159"/>
      <c r="BP55" s="159"/>
      <c r="BQ55" s="160"/>
      <c r="BR55" s="160"/>
      <c r="BS55" s="160"/>
      <c r="BT55" s="160"/>
      <c r="BU55" s="160"/>
      <c r="BV55" s="160"/>
    </row>
    <row r="56" spans="1:74" ht="13.65" customHeight="1" x14ac:dyDescent="0.25">
      <c r="A56" s="42">
        <f>ROW()</f>
        <v>56</v>
      </c>
      <c r="B56" s="337" t="s">
        <v>399</v>
      </c>
      <c r="C56" s="338"/>
      <c r="D56" s="338"/>
      <c r="E56" s="338"/>
      <c r="F56" s="340" t="s">
        <v>361</v>
      </c>
      <c r="G56" s="340"/>
      <c r="H56" s="340"/>
      <c r="I56" s="340"/>
      <c r="J56" s="340"/>
      <c r="K56" s="340"/>
      <c r="L56" s="340"/>
      <c r="M56" s="340"/>
      <c r="N56" s="470" t="s">
        <v>75</v>
      </c>
      <c r="O56" s="470"/>
      <c r="P56" s="470"/>
      <c r="Q56" s="470"/>
      <c r="R56" s="470"/>
      <c r="S56" s="470"/>
      <c r="T56" s="470"/>
      <c r="U56" s="470"/>
      <c r="V56" s="471" t="s">
        <v>75</v>
      </c>
      <c r="W56" s="446"/>
      <c r="X56" s="446"/>
      <c r="Y56" s="447"/>
      <c r="Z56" s="476"/>
      <c r="AA56" s="477"/>
      <c r="AB56" s="477"/>
      <c r="AC56" s="477"/>
      <c r="AD56" s="477"/>
      <c r="AE56" s="477"/>
      <c r="AF56" s="477"/>
      <c r="AG56" s="477"/>
      <c r="AH56" s="477"/>
      <c r="AI56" s="477"/>
      <c r="AJ56" s="477"/>
      <c r="AK56" s="477"/>
      <c r="AL56" s="478"/>
      <c r="AM56" s="420"/>
      <c r="AP56" s="11"/>
      <c r="AQ56" s="11"/>
      <c r="AR56" s="357"/>
      <c r="AS56" s="357"/>
      <c r="AT56" s="357"/>
      <c r="AU56" s="357"/>
      <c r="AV56" s="357"/>
      <c r="AW56" s="357"/>
      <c r="AX56" s="357"/>
      <c r="AY56" s="357"/>
      <c r="AZ56" s="43"/>
      <c r="BL56" s="46"/>
      <c r="BO56" s="159"/>
      <c r="BP56" s="159"/>
      <c r="BQ56" s="160"/>
      <c r="BR56" s="160"/>
      <c r="BS56" s="160"/>
      <c r="BT56" s="160"/>
      <c r="BU56" s="160"/>
      <c r="BV56" s="160"/>
    </row>
    <row r="57" spans="1:74" ht="13.65" customHeight="1" x14ac:dyDescent="0.25">
      <c r="A57" s="42">
        <f>ROW()</f>
        <v>57</v>
      </c>
      <c r="B57" s="337"/>
      <c r="C57" s="338"/>
      <c r="D57" s="338"/>
      <c r="E57" s="338"/>
      <c r="F57" s="339" t="s">
        <v>400</v>
      </c>
      <c r="G57" s="335"/>
      <c r="H57" s="335"/>
      <c r="I57" s="335"/>
      <c r="J57" s="335"/>
      <c r="K57" s="475" t="s">
        <v>402</v>
      </c>
      <c r="L57" s="475"/>
      <c r="M57" s="335" t="s">
        <v>401</v>
      </c>
      <c r="N57" s="335"/>
      <c r="O57" s="335"/>
      <c r="P57" s="335"/>
      <c r="Q57" s="335"/>
      <c r="R57" s="335"/>
      <c r="S57" s="335"/>
      <c r="T57" s="335"/>
      <c r="U57" s="336"/>
      <c r="V57" s="471" t="s">
        <v>75</v>
      </c>
      <c r="W57" s="446"/>
      <c r="X57" s="446"/>
      <c r="Y57" s="447"/>
      <c r="Z57" s="476"/>
      <c r="AA57" s="477"/>
      <c r="AB57" s="477"/>
      <c r="AC57" s="477"/>
      <c r="AD57" s="477"/>
      <c r="AE57" s="477"/>
      <c r="AF57" s="477"/>
      <c r="AG57" s="477"/>
      <c r="AH57" s="477"/>
      <c r="AI57" s="477"/>
      <c r="AJ57" s="477"/>
      <c r="AK57" s="477"/>
      <c r="AL57" s="478"/>
      <c r="AM57" s="420"/>
      <c r="AP57" s="11"/>
      <c r="AQ57" s="11"/>
      <c r="AR57" s="357"/>
      <c r="AS57" s="357"/>
      <c r="AT57" s="357"/>
      <c r="AU57" s="357"/>
      <c r="AV57" s="357"/>
      <c r="AW57" s="357"/>
      <c r="AX57" s="357"/>
      <c r="AY57" s="357"/>
      <c r="AZ57" s="43"/>
      <c r="BL57" s="46"/>
      <c r="BO57" s="159"/>
      <c r="BP57" s="159"/>
      <c r="BQ57" s="160"/>
      <c r="BR57" s="160"/>
      <c r="BS57" s="160"/>
      <c r="BT57" s="160"/>
      <c r="BU57" s="160"/>
      <c r="BV57" s="160"/>
    </row>
    <row r="58" spans="1:74" ht="13.65" customHeight="1" x14ac:dyDescent="0.25">
      <c r="A58" s="42">
        <f>ROW()</f>
        <v>58</v>
      </c>
      <c r="B58" s="337"/>
      <c r="C58" s="338"/>
      <c r="D58" s="338"/>
      <c r="E58" s="338"/>
      <c r="F58" s="339" t="s">
        <v>400</v>
      </c>
      <c r="G58" s="335"/>
      <c r="H58" s="335"/>
      <c r="I58" s="335"/>
      <c r="J58" s="335"/>
      <c r="K58" s="475" t="s">
        <v>402</v>
      </c>
      <c r="L58" s="475"/>
      <c r="M58" s="335" t="s">
        <v>401</v>
      </c>
      <c r="N58" s="335"/>
      <c r="O58" s="335"/>
      <c r="P58" s="335"/>
      <c r="Q58" s="335"/>
      <c r="R58" s="335"/>
      <c r="S58" s="335"/>
      <c r="T58" s="335"/>
      <c r="U58" s="336"/>
      <c r="V58" s="471" t="s">
        <v>75</v>
      </c>
      <c r="W58" s="446"/>
      <c r="X58" s="446"/>
      <c r="Y58" s="447"/>
      <c r="Z58" s="476"/>
      <c r="AA58" s="477"/>
      <c r="AB58" s="477"/>
      <c r="AC58" s="477"/>
      <c r="AD58" s="477"/>
      <c r="AE58" s="477"/>
      <c r="AF58" s="477"/>
      <c r="AG58" s="477"/>
      <c r="AH58" s="477"/>
      <c r="AI58" s="477"/>
      <c r="AJ58" s="477"/>
      <c r="AK58" s="477"/>
      <c r="AL58" s="478"/>
      <c r="AM58" s="420"/>
      <c r="AP58" s="11"/>
      <c r="AQ58" s="11"/>
      <c r="AR58" s="357"/>
      <c r="AS58" s="357"/>
      <c r="AT58" s="357"/>
      <c r="AU58" s="357"/>
      <c r="AV58" s="357"/>
      <c r="AW58" s="357"/>
      <c r="AX58" s="357"/>
      <c r="AY58" s="357"/>
      <c r="AZ58" s="43"/>
      <c r="BL58" s="46"/>
      <c r="BO58" s="159"/>
      <c r="BP58" s="159"/>
      <c r="BQ58" s="160"/>
      <c r="BR58" s="160"/>
      <c r="BS58" s="160"/>
      <c r="BT58" s="160"/>
      <c r="BU58" s="160"/>
      <c r="BV58" s="160"/>
    </row>
    <row r="59" spans="1:74" ht="13.65" customHeight="1" x14ac:dyDescent="0.25">
      <c r="A59" s="42">
        <f>ROW()</f>
        <v>59</v>
      </c>
      <c r="B59" s="337"/>
      <c r="C59" s="338"/>
      <c r="D59" s="338"/>
      <c r="E59" s="338"/>
      <c r="F59" s="339" t="s">
        <v>400</v>
      </c>
      <c r="G59" s="335"/>
      <c r="H59" s="335"/>
      <c r="I59" s="335"/>
      <c r="J59" s="335"/>
      <c r="K59" s="475" t="s">
        <v>402</v>
      </c>
      <c r="L59" s="475"/>
      <c r="M59" s="335" t="s">
        <v>401</v>
      </c>
      <c r="N59" s="335"/>
      <c r="O59" s="335"/>
      <c r="P59" s="335"/>
      <c r="Q59" s="335"/>
      <c r="R59" s="335"/>
      <c r="S59" s="335"/>
      <c r="T59" s="335"/>
      <c r="U59" s="336"/>
      <c r="V59" s="471" t="s">
        <v>75</v>
      </c>
      <c r="W59" s="446"/>
      <c r="X59" s="446"/>
      <c r="Y59" s="447"/>
      <c r="Z59" s="476"/>
      <c r="AA59" s="477"/>
      <c r="AB59" s="477"/>
      <c r="AC59" s="477"/>
      <c r="AD59" s="477"/>
      <c r="AE59" s="477"/>
      <c r="AF59" s="477"/>
      <c r="AG59" s="477"/>
      <c r="AH59" s="477"/>
      <c r="AI59" s="477"/>
      <c r="AJ59" s="477"/>
      <c r="AK59" s="477"/>
      <c r="AL59" s="478"/>
      <c r="AM59" s="420"/>
      <c r="AP59" s="11"/>
      <c r="AQ59" s="11"/>
      <c r="AR59" s="357"/>
      <c r="AS59" s="357"/>
      <c r="AT59" s="357"/>
      <c r="AU59" s="357"/>
      <c r="AV59" s="357"/>
      <c r="AW59" s="357"/>
      <c r="AX59" s="357"/>
      <c r="AY59" s="357"/>
      <c r="AZ59" s="43"/>
      <c r="BL59" s="46"/>
      <c r="BO59" s="159"/>
      <c r="BP59" s="159"/>
      <c r="BQ59" s="160"/>
      <c r="BR59" s="160"/>
      <c r="BS59" s="160"/>
      <c r="BT59" s="160"/>
      <c r="BU59" s="160"/>
      <c r="BV59" s="160"/>
    </row>
    <row r="60" spans="1:74" ht="13.65" customHeight="1" x14ac:dyDescent="0.25">
      <c r="A60" s="42">
        <f>ROW()</f>
        <v>60</v>
      </c>
      <c r="B60" s="337"/>
      <c r="C60" s="338"/>
      <c r="D60" s="338"/>
      <c r="E60" s="338"/>
      <c r="F60" s="339" t="s">
        <v>400</v>
      </c>
      <c r="G60" s="335"/>
      <c r="H60" s="335"/>
      <c r="I60" s="335"/>
      <c r="J60" s="335"/>
      <c r="K60" s="475" t="s">
        <v>402</v>
      </c>
      <c r="L60" s="475"/>
      <c r="M60" s="335" t="s">
        <v>401</v>
      </c>
      <c r="N60" s="335"/>
      <c r="O60" s="335"/>
      <c r="P60" s="335"/>
      <c r="Q60" s="335"/>
      <c r="R60" s="335"/>
      <c r="S60" s="335"/>
      <c r="T60" s="335"/>
      <c r="U60" s="336"/>
      <c r="V60" s="471" t="s">
        <v>75</v>
      </c>
      <c r="W60" s="446"/>
      <c r="X60" s="446"/>
      <c r="Y60" s="447"/>
      <c r="Z60" s="476"/>
      <c r="AA60" s="477"/>
      <c r="AB60" s="477"/>
      <c r="AC60" s="477"/>
      <c r="AD60" s="477"/>
      <c r="AE60" s="477"/>
      <c r="AF60" s="477"/>
      <c r="AG60" s="477"/>
      <c r="AH60" s="477"/>
      <c r="AI60" s="477"/>
      <c r="AJ60" s="477"/>
      <c r="AK60" s="477"/>
      <c r="AL60" s="478"/>
      <c r="AM60" s="420"/>
      <c r="AP60" s="11"/>
      <c r="AQ60" s="11"/>
      <c r="AR60" s="44"/>
      <c r="AS60" s="99"/>
      <c r="AT60" s="99"/>
      <c r="AU60" s="99"/>
      <c r="AV60" s="99"/>
      <c r="AW60" s="99"/>
      <c r="AX60" s="43"/>
      <c r="AY60" s="43"/>
      <c r="AZ60" s="43"/>
      <c r="BL60" s="46"/>
      <c r="BO60" s="159"/>
      <c r="BP60" s="159"/>
      <c r="BQ60" s="160"/>
      <c r="BR60" s="160"/>
      <c r="BS60" s="160"/>
      <c r="BT60" s="160"/>
      <c r="BU60" s="160"/>
      <c r="BV60" s="160"/>
    </row>
    <row r="61" spans="1:74" ht="13.65" customHeight="1" x14ac:dyDescent="0.25">
      <c r="A61" s="42">
        <f>ROW()</f>
        <v>61</v>
      </c>
      <c r="B61" s="337"/>
      <c r="C61" s="338"/>
      <c r="D61" s="338"/>
      <c r="E61" s="338"/>
      <c r="F61" s="339" t="s">
        <v>400</v>
      </c>
      <c r="G61" s="335"/>
      <c r="H61" s="335"/>
      <c r="I61" s="335"/>
      <c r="J61" s="335"/>
      <c r="K61" s="475" t="s">
        <v>402</v>
      </c>
      <c r="L61" s="475"/>
      <c r="M61" s="335" t="s">
        <v>401</v>
      </c>
      <c r="N61" s="335"/>
      <c r="O61" s="335"/>
      <c r="P61" s="335"/>
      <c r="Q61" s="335"/>
      <c r="R61" s="335"/>
      <c r="S61" s="335"/>
      <c r="T61" s="335"/>
      <c r="U61" s="336"/>
      <c r="V61" s="471" t="s">
        <v>75</v>
      </c>
      <c r="W61" s="446"/>
      <c r="X61" s="446"/>
      <c r="Y61" s="447"/>
      <c r="Z61" s="476"/>
      <c r="AA61" s="477"/>
      <c r="AB61" s="477"/>
      <c r="AC61" s="477"/>
      <c r="AD61" s="477"/>
      <c r="AE61" s="477"/>
      <c r="AF61" s="477"/>
      <c r="AG61" s="477"/>
      <c r="AH61" s="477"/>
      <c r="AI61" s="477"/>
      <c r="AJ61" s="477"/>
      <c r="AK61" s="477"/>
      <c r="AL61" s="478"/>
      <c r="AM61" s="420"/>
      <c r="AP61" s="11"/>
      <c r="AQ61" s="11"/>
      <c r="AR61" s="44"/>
      <c r="AS61" s="99"/>
      <c r="AT61" s="99"/>
      <c r="AU61" s="99"/>
      <c r="AV61" s="99"/>
      <c r="AW61" s="99"/>
      <c r="AX61" s="43"/>
      <c r="AY61" s="43"/>
      <c r="AZ61" s="43"/>
      <c r="BL61" s="46"/>
      <c r="BO61" s="159"/>
      <c r="BP61" s="159"/>
      <c r="BQ61" s="160"/>
      <c r="BR61" s="160"/>
      <c r="BS61" s="160"/>
      <c r="BT61" s="160"/>
      <c r="BU61" s="160"/>
      <c r="BV61" s="160"/>
    </row>
    <row r="62" spans="1:74" ht="13.65" customHeight="1" thickBot="1" x14ac:dyDescent="0.3">
      <c r="A62" s="42">
        <f>ROW()</f>
        <v>62</v>
      </c>
      <c r="B62" s="337"/>
      <c r="C62" s="338"/>
      <c r="D62" s="338"/>
      <c r="E62" s="338"/>
      <c r="F62" s="339" t="s">
        <v>400</v>
      </c>
      <c r="G62" s="335"/>
      <c r="H62" s="335"/>
      <c r="I62" s="335"/>
      <c r="J62" s="335"/>
      <c r="K62" s="475" t="s">
        <v>402</v>
      </c>
      <c r="L62" s="475"/>
      <c r="M62" s="335" t="s">
        <v>401</v>
      </c>
      <c r="N62" s="335"/>
      <c r="O62" s="335"/>
      <c r="P62" s="335"/>
      <c r="Q62" s="335"/>
      <c r="R62" s="335"/>
      <c r="S62" s="335"/>
      <c r="T62" s="335"/>
      <c r="U62" s="336"/>
      <c r="V62" s="472" t="s">
        <v>75</v>
      </c>
      <c r="W62" s="473"/>
      <c r="X62" s="473"/>
      <c r="Y62" s="474"/>
      <c r="Z62" s="476"/>
      <c r="AA62" s="477"/>
      <c r="AB62" s="477"/>
      <c r="AC62" s="477"/>
      <c r="AD62" s="477"/>
      <c r="AE62" s="477"/>
      <c r="AF62" s="477"/>
      <c r="AG62" s="477"/>
      <c r="AH62" s="477"/>
      <c r="AI62" s="477"/>
      <c r="AJ62" s="477"/>
      <c r="AK62" s="477"/>
      <c r="AL62" s="478"/>
      <c r="AM62" s="420"/>
      <c r="AP62" s="11"/>
      <c r="AQ62" s="11"/>
      <c r="AR62" s="44"/>
      <c r="AS62" s="44"/>
      <c r="AT62" s="99"/>
      <c r="AU62" s="99"/>
      <c r="AV62" s="99"/>
      <c r="AW62" s="99"/>
      <c r="AX62" s="43"/>
      <c r="AY62" s="43"/>
      <c r="AZ62" s="43"/>
      <c r="BL62" s="46"/>
      <c r="BO62" s="159"/>
      <c r="BP62" s="159"/>
      <c r="BQ62" s="160"/>
      <c r="BR62" s="160"/>
      <c r="BS62" s="160"/>
      <c r="BT62" s="160"/>
      <c r="BU62" s="160"/>
      <c r="BV62" s="160"/>
    </row>
    <row r="63" spans="1:74"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77</v>
      </c>
      <c r="AH63" s="256"/>
      <c r="AI63" s="256"/>
      <c r="AJ63" s="256"/>
      <c r="AK63" s="256"/>
      <c r="AL63" s="423">
        <f>total_page</f>
        <v>7</v>
      </c>
      <c r="AM63" s="424"/>
      <c r="AR63"/>
      <c r="AS63"/>
      <c r="AT63"/>
      <c r="AU63"/>
    </row>
  </sheetData>
  <sheetProtection algorithmName="SHA-512" hashValue="zm8td2tckvDl4BRCkTRU15yX8hxYWEKXv2CMwrrp1k7EIJgqVqgwTptxeQ0dzNM1OJkGcP86Wz25IwAs6ekw7A==" saltValue="mGoXWYwT9AyWvRLHU+NQuw==" spinCount="100000" sheet="1" objects="1" scenarios="1"/>
  <dataConsolidate/>
  <mergeCells count="435">
    <mergeCell ref="F5:H6"/>
    <mergeCell ref="I5:P5"/>
    <mergeCell ref="Y24:AE24"/>
    <mergeCell ref="Y25:AE25"/>
    <mergeCell ref="Y26:AE26"/>
    <mergeCell ref="Y27:AE27"/>
    <mergeCell ref="Y28:AE28"/>
    <mergeCell ref="Y29:AE29"/>
    <mergeCell ref="Y30:AE30"/>
    <mergeCell ref="Y14:AE14"/>
    <mergeCell ref="Y15:AE15"/>
    <mergeCell ref="Y16:AE16"/>
    <mergeCell ref="Y17:AE17"/>
    <mergeCell ref="Y18:AE18"/>
    <mergeCell ref="Y19:AE19"/>
    <mergeCell ref="Y20:AE20"/>
    <mergeCell ref="Y21:AE21"/>
    <mergeCell ref="AF25:AL25"/>
    <mergeCell ref="AF26:AL26"/>
    <mergeCell ref="AF27:AL27"/>
    <mergeCell ref="Y22:AE22"/>
    <mergeCell ref="AF29:AL29"/>
    <mergeCell ref="AF30:AL30"/>
    <mergeCell ref="AF31:AL31"/>
    <mergeCell ref="AF38:AL38"/>
    <mergeCell ref="AF39:AL39"/>
    <mergeCell ref="AF28:AL28"/>
    <mergeCell ref="Y23:AE23"/>
    <mergeCell ref="Y39:AE39"/>
    <mergeCell ref="Y31:AE31"/>
    <mergeCell ref="Y38:AE38"/>
    <mergeCell ref="AF16:AL16"/>
    <mergeCell ref="AF17:AL17"/>
    <mergeCell ref="AF18:AL18"/>
    <mergeCell ref="AF19:AL19"/>
    <mergeCell ref="AF20:AL20"/>
    <mergeCell ref="AF21:AL21"/>
    <mergeCell ref="AF22:AL22"/>
    <mergeCell ref="AF23:AL23"/>
    <mergeCell ref="AF24:AL24"/>
    <mergeCell ref="AF5:AL7"/>
    <mergeCell ref="AF8:AL8"/>
    <mergeCell ref="AF9:AL9"/>
    <mergeCell ref="AF10:AL10"/>
    <mergeCell ref="AF11:AL11"/>
    <mergeCell ref="AF12:AL12"/>
    <mergeCell ref="AF13:AL13"/>
    <mergeCell ref="AF14:AL14"/>
    <mergeCell ref="AF15:AL15"/>
    <mergeCell ref="Q28:X28"/>
    <mergeCell ref="Q29:X29"/>
    <mergeCell ref="Q30:X30"/>
    <mergeCell ref="Q31:X31"/>
    <mergeCell ref="Q38:X38"/>
    <mergeCell ref="Q39:X39"/>
    <mergeCell ref="Q40:X40"/>
    <mergeCell ref="AF43:AL43"/>
    <mergeCell ref="Q42:X42"/>
    <mergeCell ref="Q43:X43"/>
    <mergeCell ref="AF40:AL40"/>
    <mergeCell ref="AF41:AL41"/>
    <mergeCell ref="AF42:AL42"/>
    <mergeCell ref="Y40:AE40"/>
    <mergeCell ref="Y41:AE41"/>
    <mergeCell ref="Y42:AE42"/>
    <mergeCell ref="Y43:AE43"/>
    <mergeCell ref="Q5:X7"/>
    <mergeCell ref="Q8:X8"/>
    <mergeCell ref="Q9:X9"/>
    <mergeCell ref="Q10:X10"/>
    <mergeCell ref="Q11:X11"/>
    <mergeCell ref="Q12:X12"/>
    <mergeCell ref="Q13:X13"/>
    <mergeCell ref="Y5:AE7"/>
    <mergeCell ref="Y8:AE8"/>
    <mergeCell ref="Y9:AE9"/>
    <mergeCell ref="Y10:AE10"/>
    <mergeCell ref="Y11:AE11"/>
    <mergeCell ref="Y12:AE12"/>
    <mergeCell ref="Y13:AE13"/>
    <mergeCell ref="O38:P38"/>
    <mergeCell ref="O39:P39"/>
    <mergeCell ref="O40:P40"/>
    <mergeCell ref="O41:P41"/>
    <mergeCell ref="O42:P42"/>
    <mergeCell ref="O43:P43"/>
    <mergeCell ref="F38:H38"/>
    <mergeCell ref="F39:H39"/>
    <mergeCell ref="F40:H40"/>
    <mergeCell ref="F41:H41"/>
    <mergeCell ref="F42:H42"/>
    <mergeCell ref="F43:H43"/>
    <mergeCell ref="I38:K38"/>
    <mergeCell ref="I39:K39"/>
    <mergeCell ref="L38:N38"/>
    <mergeCell ref="L39:N39"/>
    <mergeCell ref="I40:K40"/>
    <mergeCell ref="I41:K41"/>
    <mergeCell ref="L40:N40"/>
    <mergeCell ref="L41:N41"/>
    <mergeCell ref="I6:K7"/>
    <mergeCell ref="O6:P7"/>
    <mergeCell ref="O8:P8"/>
    <mergeCell ref="O9:P9"/>
    <mergeCell ref="O10:P10"/>
    <mergeCell ref="O11:P11"/>
    <mergeCell ref="O12:P12"/>
    <mergeCell ref="O13:P13"/>
    <mergeCell ref="O14:P14"/>
    <mergeCell ref="I14:K14"/>
    <mergeCell ref="F11:H11"/>
    <mergeCell ref="F12:H12"/>
    <mergeCell ref="F13:H13"/>
    <mergeCell ref="F14:H14"/>
    <mergeCell ref="F15:H15"/>
    <mergeCell ref="F16:H16"/>
    <mergeCell ref="F17:H17"/>
    <mergeCell ref="F18:H18"/>
    <mergeCell ref="F19:H19"/>
    <mergeCell ref="AR53:AY53"/>
    <mergeCell ref="AR54:AY54"/>
    <mergeCell ref="AR55:AY55"/>
    <mergeCell ref="AR56:AY56"/>
    <mergeCell ref="AR57:AY57"/>
    <mergeCell ref="B5:E7"/>
    <mergeCell ref="B8:E8"/>
    <mergeCell ref="B9:E9"/>
    <mergeCell ref="B10:E10"/>
    <mergeCell ref="B11:E11"/>
    <mergeCell ref="B12:E12"/>
    <mergeCell ref="B13:E13"/>
    <mergeCell ref="B14:E14"/>
    <mergeCell ref="B15:E15"/>
    <mergeCell ref="B38:E38"/>
    <mergeCell ref="B39:E39"/>
    <mergeCell ref="B40:E40"/>
    <mergeCell ref="B41:E41"/>
    <mergeCell ref="B42:E42"/>
    <mergeCell ref="B43:E43"/>
    <mergeCell ref="F7:H7"/>
    <mergeCell ref="F8:H8"/>
    <mergeCell ref="F9:H9"/>
    <mergeCell ref="F10:H10"/>
    <mergeCell ref="AR58:AY58"/>
    <mergeCell ref="AR59:AY59"/>
    <mergeCell ref="B1:AL1"/>
    <mergeCell ref="B2:J2"/>
    <mergeCell ref="K2:AL2"/>
    <mergeCell ref="B3:J3"/>
    <mergeCell ref="K3:AL3"/>
    <mergeCell ref="B4:AL4"/>
    <mergeCell ref="I8:K8"/>
    <mergeCell ref="AP5:AQ5"/>
    <mergeCell ref="I9:K9"/>
    <mergeCell ref="L6:N7"/>
    <mergeCell ref="I10:K10"/>
    <mergeCell ref="I11:K11"/>
    <mergeCell ref="L8:N8"/>
    <mergeCell ref="L9:N9"/>
    <mergeCell ref="I12:K12"/>
    <mergeCell ref="I13:K13"/>
    <mergeCell ref="L10:N10"/>
    <mergeCell ref="L11:N11"/>
    <mergeCell ref="L12:N12"/>
    <mergeCell ref="L13:N13"/>
    <mergeCell ref="I16:K16"/>
    <mergeCell ref="I17:K17"/>
    <mergeCell ref="I15:K15"/>
    <mergeCell ref="L14:N14"/>
    <mergeCell ref="L15:N15"/>
    <mergeCell ref="L16:N16"/>
    <mergeCell ref="L17:N17"/>
    <mergeCell ref="B16:E16"/>
    <mergeCell ref="B17:E17"/>
    <mergeCell ref="Q14:X14"/>
    <mergeCell ref="Q15:X15"/>
    <mergeCell ref="Q16:X16"/>
    <mergeCell ref="Q17:X17"/>
    <mergeCell ref="O15:P15"/>
    <mergeCell ref="O16:P16"/>
    <mergeCell ref="O17:P17"/>
    <mergeCell ref="I18:K18"/>
    <mergeCell ref="I19:K19"/>
    <mergeCell ref="L18:N18"/>
    <mergeCell ref="L19:N19"/>
    <mergeCell ref="B18:E18"/>
    <mergeCell ref="B19:E19"/>
    <mergeCell ref="Q18:X18"/>
    <mergeCell ref="Q19:X19"/>
    <mergeCell ref="I20:K20"/>
    <mergeCell ref="F20:H20"/>
    <mergeCell ref="O18:P18"/>
    <mergeCell ref="O19:P19"/>
    <mergeCell ref="O20:P20"/>
    <mergeCell ref="I21:K21"/>
    <mergeCell ref="L20:N20"/>
    <mergeCell ref="L21:N21"/>
    <mergeCell ref="B20:E20"/>
    <mergeCell ref="B21:E21"/>
    <mergeCell ref="Q20:X20"/>
    <mergeCell ref="Q21:X21"/>
    <mergeCell ref="I22:K22"/>
    <mergeCell ref="I23:K23"/>
    <mergeCell ref="L23:N23"/>
    <mergeCell ref="L22:N22"/>
    <mergeCell ref="B22:E22"/>
    <mergeCell ref="B23:E23"/>
    <mergeCell ref="Q22:X22"/>
    <mergeCell ref="Q23:X23"/>
    <mergeCell ref="F21:H21"/>
    <mergeCell ref="F22:H22"/>
    <mergeCell ref="F23:H23"/>
    <mergeCell ref="O21:P21"/>
    <mergeCell ref="O22:P22"/>
    <mergeCell ref="O23:P23"/>
    <mergeCell ref="Q24:X24"/>
    <mergeCell ref="Q25:X25"/>
    <mergeCell ref="I26:K26"/>
    <mergeCell ref="I27:K27"/>
    <mergeCell ref="L27:N27"/>
    <mergeCell ref="L26:N26"/>
    <mergeCell ref="B26:E26"/>
    <mergeCell ref="B27:E27"/>
    <mergeCell ref="F26:H26"/>
    <mergeCell ref="F27:H27"/>
    <mergeCell ref="O26:P26"/>
    <mergeCell ref="O27:P27"/>
    <mergeCell ref="I24:K24"/>
    <mergeCell ref="I25:K25"/>
    <mergeCell ref="L24:N24"/>
    <mergeCell ref="L25:N25"/>
    <mergeCell ref="B24:E24"/>
    <mergeCell ref="B25:E25"/>
    <mergeCell ref="F25:H25"/>
    <mergeCell ref="O24:P24"/>
    <mergeCell ref="O25:P25"/>
    <mergeCell ref="F24:H24"/>
    <mergeCell ref="Q26:X26"/>
    <mergeCell ref="Q27:X27"/>
    <mergeCell ref="I30:K30"/>
    <mergeCell ref="I31:K31"/>
    <mergeCell ref="L30:N30"/>
    <mergeCell ref="B30:E30"/>
    <mergeCell ref="B31:E31"/>
    <mergeCell ref="F30:H30"/>
    <mergeCell ref="F31:H31"/>
    <mergeCell ref="O30:P30"/>
    <mergeCell ref="O31:P31"/>
    <mergeCell ref="L31:N31"/>
    <mergeCell ref="I28:K28"/>
    <mergeCell ref="I29:K29"/>
    <mergeCell ref="L28:N28"/>
    <mergeCell ref="L29:N29"/>
    <mergeCell ref="B28:E28"/>
    <mergeCell ref="B29:E29"/>
    <mergeCell ref="F28:H28"/>
    <mergeCell ref="F29:H29"/>
    <mergeCell ref="O28:P28"/>
    <mergeCell ref="O29:P29"/>
    <mergeCell ref="I42:K42"/>
    <mergeCell ref="I43:K43"/>
    <mergeCell ref="L42:N42"/>
    <mergeCell ref="L43:N43"/>
    <mergeCell ref="Q45:X45"/>
    <mergeCell ref="Y45:AE45"/>
    <mergeCell ref="AF45:AL45"/>
    <mergeCell ref="B46:E46"/>
    <mergeCell ref="F46:H46"/>
    <mergeCell ref="I46:K46"/>
    <mergeCell ref="L46:N46"/>
    <mergeCell ref="O46:P46"/>
    <mergeCell ref="Q46:X46"/>
    <mergeCell ref="Y46:AE46"/>
    <mergeCell ref="AF46:AL46"/>
    <mergeCell ref="Y44:AE44"/>
    <mergeCell ref="AF44:AL44"/>
    <mergeCell ref="B45:E45"/>
    <mergeCell ref="F45:H45"/>
    <mergeCell ref="I45:K45"/>
    <mergeCell ref="L45:N45"/>
    <mergeCell ref="O45:P45"/>
    <mergeCell ref="B51:E51"/>
    <mergeCell ref="F51:M51"/>
    <mergeCell ref="N51:Y51"/>
    <mergeCell ref="Z51:AL51"/>
    <mergeCell ref="B47:E47"/>
    <mergeCell ref="F47:H47"/>
    <mergeCell ref="I47:K47"/>
    <mergeCell ref="Z56:AL56"/>
    <mergeCell ref="B57:E57"/>
    <mergeCell ref="V57:Y57"/>
    <mergeCell ref="Z57:AL57"/>
    <mergeCell ref="F57:J57"/>
    <mergeCell ref="K57:L57"/>
    <mergeCell ref="M57:U57"/>
    <mergeCell ref="Q41:X41"/>
    <mergeCell ref="B54:E54"/>
    <mergeCell ref="F54:M54"/>
    <mergeCell ref="N54:U54"/>
    <mergeCell ref="V54:Y54"/>
    <mergeCell ref="Z54:AL54"/>
    <mergeCell ref="B55:E55"/>
    <mergeCell ref="F55:M55"/>
    <mergeCell ref="N55:U55"/>
    <mergeCell ref="V55:Y55"/>
    <mergeCell ref="Z55:AL55"/>
    <mergeCell ref="B44:E44"/>
    <mergeCell ref="F44:H44"/>
    <mergeCell ref="I44:K44"/>
    <mergeCell ref="L44:N44"/>
    <mergeCell ref="O44:P44"/>
    <mergeCell ref="Q44:X44"/>
    <mergeCell ref="Z60:AL60"/>
    <mergeCell ref="F60:J60"/>
    <mergeCell ref="K60:L60"/>
    <mergeCell ref="B61:E61"/>
    <mergeCell ref="F61:J61"/>
    <mergeCell ref="K61:L61"/>
    <mergeCell ref="V61:Y61"/>
    <mergeCell ref="B58:E58"/>
    <mergeCell ref="V58:Y58"/>
    <mergeCell ref="Z58:AL58"/>
    <mergeCell ref="B59:E59"/>
    <mergeCell ref="V59:Y59"/>
    <mergeCell ref="Z59:AL59"/>
    <mergeCell ref="F58:J58"/>
    <mergeCell ref="F59:J59"/>
    <mergeCell ref="K58:L58"/>
    <mergeCell ref="K59:L59"/>
    <mergeCell ref="M58:U58"/>
    <mergeCell ref="M59:U59"/>
    <mergeCell ref="Z61:AL61"/>
    <mergeCell ref="B62:E62"/>
    <mergeCell ref="F62:J62"/>
    <mergeCell ref="K62:L62"/>
    <mergeCell ref="V62:Y62"/>
    <mergeCell ref="Z62:AL62"/>
    <mergeCell ref="B63:J63"/>
    <mergeCell ref="K63:Y63"/>
    <mergeCell ref="Z63:AB63"/>
    <mergeCell ref="AC63:AF63"/>
    <mergeCell ref="AG63:AK63"/>
    <mergeCell ref="AL63:AM63"/>
    <mergeCell ref="B32:E32"/>
    <mergeCell ref="F32:H32"/>
    <mergeCell ref="I32:K32"/>
    <mergeCell ref="L32:N32"/>
    <mergeCell ref="O32:P32"/>
    <mergeCell ref="Q32:X32"/>
    <mergeCell ref="Y32:AE32"/>
    <mergeCell ref="AF32:AL32"/>
    <mergeCell ref="B33:E33"/>
    <mergeCell ref="F33:H33"/>
    <mergeCell ref="I33:K33"/>
    <mergeCell ref="L33:N33"/>
    <mergeCell ref="O33:P33"/>
    <mergeCell ref="Q33:X33"/>
    <mergeCell ref="Y33:AE33"/>
    <mergeCell ref="AF33:AL33"/>
    <mergeCell ref="B34:E34"/>
    <mergeCell ref="F34:H34"/>
    <mergeCell ref="I34:K34"/>
    <mergeCell ref="L34:N34"/>
    <mergeCell ref="O34:P34"/>
    <mergeCell ref="Q34:X34"/>
    <mergeCell ref="Y34:AE34"/>
    <mergeCell ref="AF34:AL34"/>
    <mergeCell ref="B35:E35"/>
    <mergeCell ref="F35:H35"/>
    <mergeCell ref="I35:K35"/>
    <mergeCell ref="L35:N35"/>
    <mergeCell ref="O35:P35"/>
    <mergeCell ref="Q35:X35"/>
    <mergeCell ref="Y35:AE35"/>
    <mergeCell ref="AF35:AL35"/>
    <mergeCell ref="B36:E36"/>
    <mergeCell ref="F36:H36"/>
    <mergeCell ref="I36:K36"/>
    <mergeCell ref="L36:N36"/>
    <mergeCell ref="O36:P36"/>
    <mergeCell ref="Q36:X36"/>
    <mergeCell ref="Y36:AE36"/>
    <mergeCell ref="AF36:AL36"/>
    <mergeCell ref="B37:E37"/>
    <mergeCell ref="F37:H37"/>
    <mergeCell ref="I37:K37"/>
    <mergeCell ref="L37:N37"/>
    <mergeCell ref="O37:P37"/>
    <mergeCell ref="Q37:X37"/>
    <mergeCell ref="Y37:AE37"/>
    <mergeCell ref="AF37:AL37"/>
    <mergeCell ref="L47:N47"/>
    <mergeCell ref="O47:P47"/>
    <mergeCell ref="Q47:X47"/>
    <mergeCell ref="Y47:AE47"/>
    <mergeCell ref="AF47:AL47"/>
    <mergeCell ref="B48:E48"/>
    <mergeCell ref="F48:H48"/>
    <mergeCell ref="I48:K48"/>
    <mergeCell ref="L48:N48"/>
    <mergeCell ref="O48:P48"/>
    <mergeCell ref="Q48:X48"/>
    <mergeCell ref="Y48:AE48"/>
    <mergeCell ref="AF48:AL48"/>
    <mergeCell ref="Y49:AE49"/>
    <mergeCell ref="AF49:AL49"/>
    <mergeCell ref="B50:E50"/>
    <mergeCell ref="F50:H50"/>
    <mergeCell ref="I50:K50"/>
    <mergeCell ref="L50:N50"/>
    <mergeCell ref="O50:P50"/>
    <mergeCell ref="Q50:X50"/>
    <mergeCell ref="Y50:AE50"/>
    <mergeCell ref="AF50:AL50"/>
    <mergeCell ref="M60:U60"/>
    <mergeCell ref="M61:U61"/>
    <mergeCell ref="M62:U62"/>
    <mergeCell ref="B49:E49"/>
    <mergeCell ref="F49:H49"/>
    <mergeCell ref="I49:K49"/>
    <mergeCell ref="L49:N49"/>
    <mergeCell ref="O49:P49"/>
    <mergeCell ref="Q49:X49"/>
    <mergeCell ref="B60:E60"/>
    <mergeCell ref="V60:Y60"/>
    <mergeCell ref="B56:E56"/>
    <mergeCell ref="F56:M56"/>
    <mergeCell ref="N56:U56"/>
    <mergeCell ref="V56:Y56"/>
    <mergeCell ref="B52:E52"/>
    <mergeCell ref="F52:AD52"/>
    <mergeCell ref="F53:M53"/>
    <mergeCell ref="N53:U53"/>
    <mergeCell ref="V53:Y53"/>
    <mergeCell ref="Z53:AL53"/>
  </mergeCells>
  <dataValidations count="6">
    <dataValidation type="list" allowBlank="1" showInputMessage="1" showErrorMessage="1" sqref="F7" xr:uid="{00000000-0002-0000-0500-000000000000}">
      <formula1>$AQ$6:$AS$6</formula1>
    </dataValidation>
    <dataValidation type="list" allowBlank="1" showInputMessage="1" showErrorMessage="1" sqref="F8:F50" xr:uid="{00000000-0002-0000-0500-000002000000}">
      <formula1>$AQ$7:$CB$7</formula1>
    </dataValidation>
    <dataValidation type="list" allowBlank="1" showInputMessage="1" showErrorMessage="1" sqref="Y8:Y50" xr:uid="{00000000-0002-0000-0500-000001000000}">
      <formula1>$AQ$13:$AW$13</formula1>
    </dataValidation>
    <dataValidation type="list" allowBlank="1" showInputMessage="1" showErrorMessage="1" sqref="I8:I50" xr:uid="{00000000-0002-0000-0500-000003000000}">
      <formula1>$AQ$10:$AX$10</formula1>
    </dataValidation>
    <dataValidation type="list" allowBlank="1" showInputMessage="1" showErrorMessage="1" sqref="L8:L50" xr:uid="{00000000-0002-0000-0500-000004000000}">
      <formula1>$AQ$11:$AU$11</formula1>
    </dataValidation>
    <dataValidation type="list" allowBlank="1" showInputMessage="1" showErrorMessage="1" sqref="O8:P50" xr:uid="{00000000-0002-0000-0500-000005000000}">
      <formula1>$AQ$12:$AU$12</formula1>
    </dataValidation>
  </dataValidation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U63"/>
  <sheetViews>
    <sheetView showGridLines="0" zoomScaleNormal="100" zoomScaleSheetLayoutView="85"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32.6640625" style="138" customWidth="1"/>
    <col min="42" max="42" width="2.6640625" customWidth="1"/>
    <col min="43" max="43" width="9.109375" customWidth="1"/>
    <col min="44" max="47" width="24.33203125" style="38" customWidth="1"/>
    <col min="48" max="60" width="24.33203125" customWidth="1"/>
    <col min="61" max="65" width="24.33203125" style="38" customWidth="1"/>
    <col min="66" max="67" width="5.88671875" style="115" customWidth="1"/>
    <col min="68" max="73" width="5.88671875" style="116" customWidth="1"/>
  </cols>
  <sheetData>
    <row r="1" spans="1:73" ht="27.6" customHeight="1" thickBot="1" x14ac:dyDescent="0.3">
      <c r="A1" s="195" t="s">
        <v>0</v>
      </c>
      <c r="B1" s="288" t="s">
        <v>410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I1" s="40"/>
      <c r="BJ1" s="40"/>
      <c r="BK1" s="40"/>
      <c r="BL1" s="40"/>
      <c r="BN1" s="92"/>
      <c r="BO1" s="92"/>
      <c r="BP1" s="93"/>
      <c r="BQ1" s="93"/>
      <c r="BR1" s="93"/>
      <c r="BS1" s="93"/>
      <c r="BT1" s="93"/>
      <c r="BU1" s="93"/>
    </row>
    <row r="2" spans="1:73" ht="13.65" customHeight="1" x14ac:dyDescent="0.25">
      <c r="A2" s="139">
        <f>ROW()</f>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N2" s="92"/>
      <c r="BO2" s="92"/>
      <c r="BP2" s="93"/>
      <c r="BQ2" s="93"/>
      <c r="BR2" s="93"/>
      <c r="BS2" s="93"/>
      <c r="BT2" s="93"/>
      <c r="BU2" s="93"/>
    </row>
    <row r="3" spans="1:73" ht="13.65" customHeight="1" thickBot="1" x14ac:dyDescent="0.3">
      <c r="A3" s="120">
        <f>ROW()</f>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Q3" s="45" t="s">
        <v>105</v>
      </c>
      <c r="BN3" s="92"/>
      <c r="BO3" s="92"/>
      <c r="BP3" s="93"/>
      <c r="BQ3" s="93"/>
      <c r="BR3" s="93"/>
      <c r="BS3" s="93"/>
      <c r="BT3" s="93"/>
      <c r="BU3" s="93"/>
    </row>
    <row r="4" spans="1:73" ht="13.65" customHeight="1" x14ac:dyDescent="0.25">
      <c r="A4" s="120">
        <f>ROW()</f>
        <v>4</v>
      </c>
      <c r="B4" s="378" t="s">
        <v>404</v>
      </c>
      <c r="C4" s="379"/>
      <c r="D4" s="379"/>
      <c r="E4" s="379"/>
      <c r="F4" s="379"/>
      <c r="G4" s="379"/>
      <c r="H4" s="379"/>
      <c r="I4" s="379"/>
      <c r="J4" s="379"/>
      <c r="K4" s="379"/>
      <c r="L4" s="379"/>
      <c r="M4" s="379"/>
      <c r="N4" s="379"/>
      <c r="O4" s="379"/>
      <c r="P4" s="379"/>
      <c r="Q4" s="379"/>
      <c r="R4" s="379"/>
      <c r="S4" s="379"/>
      <c r="T4" s="379"/>
      <c r="U4" s="379"/>
      <c r="V4" s="379"/>
      <c r="W4" s="379"/>
      <c r="X4" s="379"/>
      <c r="Y4" s="379"/>
      <c r="Z4" s="379"/>
      <c r="AA4" s="379"/>
      <c r="AB4" s="379"/>
      <c r="AC4" s="379"/>
      <c r="AD4" s="379"/>
      <c r="AE4" s="379"/>
      <c r="AF4" s="379"/>
      <c r="AG4" s="379"/>
      <c r="AH4" s="379"/>
      <c r="AI4" s="379"/>
      <c r="AJ4" s="379"/>
      <c r="AK4" s="379"/>
      <c r="AL4" s="380"/>
      <c r="AM4" s="420"/>
      <c r="AQ4" s="117"/>
      <c r="AR4" s="118"/>
      <c r="AS4" s="100"/>
      <c r="AT4" s="100"/>
      <c r="AU4" s="60"/>
      <c r="AV4" s="49"/>
      <c r="AW4" s="49"/>
      <c r="BK4" s="46"/>
      <c r="BN4" s="92"/>
      <c r="BO4" s="92"/>
      <c r="BP4" s="93"/>
      <c r="BQ4" s="93"/>
      <c r="BR4" s="93"/>
      <c r="BS4" s="93"/>
      <c r="BT4" s="93"/>
      <c r="BU4" s="93"/>
    </row>
    <row r="5" spans="1:73" ht="13.65" customHeight="1" x14ac:dyDescent="0.25">
      <c r="A5" s="120">
        <f>ROW()</f>
        <v>5</v>
      </c>
      <c r="B5" s="481"/>
      <c r="C5" s="482"/>
      <c r="D5" s="482"/>
      <c r="E5" s="482"/>
      <c r="F5" s="482"/>
      <c r="G5" s="482"/>
      <c r="H5" s="482"/>
      <c r="I5" s="482"/>
      <c r="J5" s="482"/>
      <c r="K5" s="482"/>
      <c r="L5" s="482"/>
      <c r="M5" s="482"/>
      <c r="N5" s="482"/>
      <c r="O5" s="482"/>
      <c r="P5" s="482"/>
      <c r="Q5" s="482"/>
      <c r="R5" s="482"/>
      <c r="S5" s="482"/>
      <c r="T5" s="482"/>
      <c r="U5" s="482"/>
      <c r="V5" s="482"/>
      <c r="W5" s="482"/>
      <c r="X5" s="482"/>
      <c r="Y5" s="482"/>
      <c r="Z5" s="482"/>
      <c r="AA5" s="482"/>
      <c r="AB5" s="482"/>
      <c r="AC5" s="482"/>
      <c r="AD5" s="482"/>
      <c r="AE5" s="482"/>
      <c r="AF5" s="482"/>
      <c r="AG5" s="482"/>
      <c r="AH5" s="482"/>
      <c r="AI5" s="482"/>
      <c r="AJ5" s="482"/>
      <c r="AK5" s="482"/>
      <c r="AL5" s="483"/>
      <c r="AM5" s="420"/>
      <c r="AQ5" s="119"/>
      <c r="AR5" s="119"/>
      <c r="AS5" s="119"/>
      <c r="AT5" s="119"/>
      <c r="AU5" s="119"/>
      <c r="AV5" s="119"/>
      <c r="AW5" s="133"/>
      <c r="BK5" s="46"/>
      <c r="BN5" s="92"/>
      <c r="BO5" s="92"/>
      <c r="BP5" s="93"/>
      <c r="BQ5" s="93"/>
      <c r="BR5" s="93"/>
      <c r="BS5" s="93"/>
      <c r="BT5" s="93"/>
      <c r="BU5" s="93"/>
    </row>
    <row r="6" spans="1:73" ht="13.65" customHeight="1" x14ac:dyDescent="0.25">
      <c r="A6" s="120">
        <f>ROW()</f>
        <v>6</v>
      </c>
      <c r="B6" s="484"/>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c r="AH6" s="485"/>
      <c r="AI6" s="485"/>
      <c r="AJ6" s="485"/>
      <c r="AK6" s="485"/>
      <c r="AL6" s="486"/>
      <c r="AM6" s="420"/>
      <c r="AQ6" s="119"/>
      <c r="AR6" s="119"/>
      <c r="AS6" s="119"/>
      <c r="AT6" s="119"/>
      <c r="AU6" s="119"/>
      <c r="AV6" s="119"/>
      <c r="AW6" s="43"/>
      <c r="BK6" s="46"/>
      <c r="BN6" s="92"/>
      <c r="BO6" s="92"/>
      <c r="BP6" s="93"/>
      <c r="BQ6" s="93"/>
      <c r="BR6" s="93"/>
      <c r="BS6" s="93"/>
      <c r="BT6" s="93"/>
      <c r="BU6" s="93"/>
    </row>
    <row r="7" spans="1:73" s="48" customFormat="1" ht="13.65" customHeight="1" x14ac:dyDescent="0.25">
      <c r="A7" s="120">
        <f>ROW()</f>
        <v>7</v>
      </c>
      <c r="B7" s="484"/>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c r="AH7" s="485"/>
      <c r="AI7" s="485"/>
      <c r="AJ7" s="485"/>
      <c r="AK7" s="485"/>
      <c r="AL7" s="486"/>
      <c r="AM7" s="421"/>
      <c r="AO7" s="138"/>
      <c r="AQ7" s="119"/>
      <c r="AR7" s="119"/>
      <c r="AS7" s="119"/>
      <c r="AT7" s="119"/>
      <c r="AU7" s="119"/>
      <c r="AV7" s="119"/>
      <c r="AW7" s="119"/>
      <c r="BI7" s="39"/>
      <c r="BJ7" s="39"/>
      <c r="BK7" s="100"/>
      <c r="BL7" s="39"/>
      <c r="BM7" s="39"/>
      <c r="BN7" s="101"/>
      <c r="BO7" s="101"/>
      <c r="BP7" s="102"/>
      <c r="BQ7" s="102"/>
      <c r="BR7" s="102"/>
      <c r="BS7" s="102"/>
      <c r="BT7" s="102"/>
      <c r="BU7" s="102"/>
    </row>
    <row r="8" spans="1:73" ht="13.65" customHeight="1" x14ac:dyDescent="0.25">
      <c r="A8" s="120">
        <f>ROW()</f>
        <v>8</v>
      </c>
      <c r="B8" s="484"/>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6"/>
      <c r="AM8" s="420"/>
      <c r="AQ8" s="119"/>
      <c r="AR8" s="119"/>
      <c r="AS8" s="119"/>
      <c r="AT8" s="119"/>
      <c r="AU8" s="119"/>
      <c r="AV8" s="119"/>
      <c r="AW8" s="43"/>
      <c r="BK8" s="46"/>
      <c r="BN8" s="92"/>
      <c r="BO8" s="92"/>
      <c r="BP8" s="93"/>
      <c r="BQ8" s="93"/>
      <c r="BR8" s="93"/>
      <c r="BS8" s="93"/>
      <c r="BT8" s="93"/>
      <c r="BU8" s="93"/>
    </row>
    <row r="9" spans="1:73" ht="13.65" customHeight="1" x14ac:dyDescent="0.25">
      <c r="A9" s="120">
        <f>ROW()</f>
        <v>9</v>
      </c>
      <c r="B9" s="484"/>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6"/>
      <c r="AM9" s="420"/>
      <c r="AQ9" s="119"/>
      <c r="AR9" s="119"/>
      <c r="AS9" s="119"/>
      <c r="AT9" s="119"/>
      <c r="AU9" s="119"/>
      <c r="AV9" s="119"/>
      <c r="AW9" s="43"/>
      <c r="BK9" s="46"/>
      <c r="BN9" s="92"/>
      <c r="BO9" s="92"/>
      <c r="BP9" s="93"/>
      <c r="BQ9" s="93"/>
      <c r="BR9" s="93"/>
      <c r="BS9" s="93"/>
      <c r="BT9" s="93"/>
      <c r="BU9" s="93"/>
    </row>
    <row r="10" spans="1:73" ht="13.65" customHeight="1" x14ac:dyDescent="0.25">
      <c r="A10" s="120">
        <f>ROW()</f>
        <v>10</v>
      </c>
      <c r="B10" s="484"/>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6"/>
      <c r="AM10" s="420"/>
      <c r="AQ10" s="119"/>
      <c r="AR10" s="119"/>
      <c r="AS10" s="119"/>
      <c r="AT10" s="119"/>
      <c r="AU10" s="119"/>
      <c r="AV10" s="119"/>
      <c r="AW10" s="119"/>
      <c r="BK10" s="46"/>
      <c r="BN10" s="92"/>
      <c r="BO10" s="92"/>
      <c r="BP10" s="93"/>
      <c r="BQ10" s="93"/>
      <c r="BR10" s="93"/>
      <c r="BS10" s="93"/>
      <c r="BT10" s="93"/>
      <c r="BU10" s="93"/>
    </row>
    <row r="11" spans="1:73" ht="13.65" customHeight="1" x14ac:dyDescent="0.25">
      <c r="A11" s="120">
        <f>ROW()</f>
        <v>11</v>
      </c>
      <c r="B11" s="484"/>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6"/>
      <c r="AM11" s="420"/>
      <c r="AQ11" s="11"/>
      <c r="AR11" s="106"/>
      <c r="AS11" s="106"/>
      <c r="AT11" s="99"/>
      <c r="AU11" s="99"/>
      <c r="AV11" s="99"/>
      <c r="AW11" s="99"/>
      <c r="AX11" s="43"/>
      <c r="AY11" s="43"/>
      <c r="BK11" s="46"/>
      <c r="BN11" s="92"/>
      <c r="BO11" s="92"/>
      <c r="BP11" s="93"/>
      <c r="BQ11" s="93"/>
      <c r="BR11" s="93"/>
      <c r="BS11" s="93"/>
      <c r="BT11" s="93"/>
      <c r="BU11" s="93"/>
    </row>
    <row r="12" spans="1:73" ht="13.65" customHeight="1" x14ac:dyDescent="0.25">
      <c r="A12" s="120">
        <f>ROW()</f>
        <v>12</v>
      </c>
      <c r="B12" s="484"/>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c r="AH12" s="485"/>
      <c r="AI12" s="485"/>
      <c r="AJ12" s="485"/>
      <c r="AK12" s="485"/>
      <c r="AL12" s="486"/>
      <c r="AM12" s="420"/>
      <c r="AQ12" s="11"/>
      <c r="AR12" s="106"/>
      <c r="AS12" s="106"/>
      <c r="AT12" s="106"/>
      <c r="AU12" s="106"/>
      <c r="AV12" s="99"/>
      <c r="AW12" s="99"/>
      <c r="AX12" s="43"/>
      <c r="AY12" s="43"/>
      <c r="BK12" s="46"/>
      <c r="BN12" s="92"/>
      <c r="BO12" s="92"/>
      <c r="BP12" s="93"/>
      <c r="BQ12" s="93"/>
      <c r="BR12" s="93"/>
      <c r="BS12" s="93"/>
      <c r="BT12" s="93"/>
      <c r="BU12" s="93"/>
    </row>
    <row r="13" spans="1:73" ht="13.65" customHeight="1" x14ac:dyDescent="0.25">
      <c r="A13" s="120">
        <f>ROW()</f>
        <v>13</v>
      </c>
      <c r="B13" s="484"/>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c r="AH13" s="485"/>
      <c r="AI13" s="485"/>
      <c r="AJ13" s="485"/>
      <c r="AK13" s="485"/>
      <c r="AL13" s="486"/>
      <c r="AM13" s="420"/>
      <c r="AO13" s="140"/>
      <c r="AQ13" s="11"/>
      <c r="AR13" s="106"/>
      <c r="AS13" s="106"/>
      <c r="AT13" s="99"/>
      <c r="AU13" s="99"/>
      <c r="AV13" s="99"/>
      <c r="AW13" s="99"/>
      <c r="AX13" s="43"/>
      <c r="AY13" s="43"/>
      <c r="BK13" s="46"/>
      <c r="BN13" s="92"/>
      <c r="BO13" s="92"/>
      <c r="BP13" s="93"/>
      <c r="BQ13" s="93"/>
      <c r="BR13" s="93"/>
      <c r="BS13" s="93"/>
      <c r="BT13" s="93"/>
      <c r="BU13" s="93"/>
    </row>
    <row r="14" spans="1:73" ht="13.65" customHeight="1" x14ac:dyDescent="0.25">
      <c r="A14" s="120">
        <f>ROW()</f>
        <v>14</v>
      </c>
      <c r="B14" s="484"/>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c r="AH14" s="485"/>
      <c r="AI14" s="485"/>
      <c r="AJ14" s="485"/>
      <c r="AK14" s="485"/>
      <c r="AL14" s="486"/>
      <c r="AM14" s="420"/>
      <c r="AO14" s="140"/>
      <c r="AQ14" s="11"/>
      <c r="AR14" s="106"/>
      <c r="AS14" s="106"/>
      <c r="AT14" s="99"/>
      <c r="AU14" s="99"/>
      <c r="AV14" s="99"/>
      <c r="AW14" s="99"/>
      <c r="AX14" s="43"/>
      <c r="AY14" s="43"/>
      <c r="BK14" s="46"/>
      <c r="BN14" s="92"/>
      <c r="BO14" s="92"/>
      <c r="BP14" s="93"/>
      <c r="BQ14" s="93"/>
      <c r="BR14" s="93"/>
      <c r="BS14" s="93"/>
      <c r="BT14" s="93"/>
      <c r="BU14" s="93"/>
    </row>
    <row r="15" spans="1:73" ht="13.65" customHeight="1" x14ac:dyDescent="0.25">
      <c r="A15" s="120">
        <f>ROW()</f>
        <v>15</v>
      </c>
      <c r="B15" s="484"/>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485"/>
      <c r="AL15" s="486"/>
      <c r="AM15" s="420"/>
      <c r="AQ15" s="11"/>
      <c r="AR15" s="106"/>
      <c r="AS15" s="106"/>
      <c r="AT15" s="99"/>
      <c r="AU15" s="99"/>
      <c r="AV15" s="99"/>
      <c r="AW15" s="99"/>
      <c r="AX15" s="43"/>
      <c r="AY15" s="43"/>
      <c r="BK15" s="46"/>
      <c r="BN15" s="92"/>
      <c r="BO15" s="92"/>
      <c r="BP15" s="93"/>
      <c r="BQ15" s="93"/>
      <c r="BR15" s="93"/>
      <c r="BS15" s="93"/>
      <c r="BT15" s="93"/>
      <c r="BU15" s="93"/>
    </row>
    <row r="16" spans="1:73" ht="13.65" customHeight="1" x14ac:dyDescent="0.25">
      <c r="A16" s="120">
        <f>ROW()</f>
        <v>16</v>
      </c>
      <c r="B16" s="484"/>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c r="AH16" s="485"/>
      <c r="AI16" s="485"/>
      <c r="AJ16" s="485"/>
      <c r="AK16" s="485"/>
      <c r="AL16" s="486"/>
      <c r="AM16" s="420"/>
      <c r="AQ16" s="11"/>
      <c r="AR16" s="106"/>
      <c r="AS16" s="106"/>
      <c r="AT16" s="99"/>
      <c r="AU16" s="99"/>
      <c r="AV16" s="99"/>
      <c r="AW16" s="99"/>
      <c r="AX16" s="43"/>
      <c r="AY16" s="43"/>
      <c r="BK16" s="46"/>
      <c r="BN16" s="92"/>
      <c r="BO16" s="92"/>
      <c r="BP16" s="93"/>
      <c r="BQ16" s="93"/>
      <c r="BR16" s="93"/>
      <c r="BS16" s="93"/>
      <c r="BT16" s="93"/>
      <c r="BU16" s="93"/>
    </row>
    <row r="17" spans="1:73" ht="13.65" customHeight="1" x14ac:dyDescent="0.25">
      <c r="A17" s="120">
        <f>ROW()</f>
        <v>17</v>
      </c>
      <c r="B17" s="484"/>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6"/>
      <c r="AM17" s="420"/>
      <c r="AQ17" s="99"/>
      <c r="AR17" s="99"/>
      <c r="AS17" s="99"/>
      <c r="AT17" s="99"/>
      <c r="AU17" s="99"/>
      <c r="AV17" s="99"/>
      <c r="AW17" s="99"/>
      <c r="AX17" s="43"/>
      <c r="AY17" s="43"/>
      <c r="BK17" s="46"/>
      <c r="BN17" s="92"/>
      <c r="BO17" s="92"/>
      <c r="BP17" s="93"/>
      <c r="BQ17" s="93"/>
      <c r="BR17" s="93"/>
      <c r="BS17" s="93"/>
      <c r="BT17" s="93"/>
      <c r="BU17" s="93"/>
    </row>
    <row r="18" spans="1:73" ht="13.65" customHeight="1" x14ac:dyDescent="0.25">
      <c r="A18" s="120">
        <f>ROW()</f>
        <v>18</v>
      </c>
      <c r="B18" s="484"/>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c r="AH18" s="485"/>
      <c r="AI18" s="485"/>
      <c r="AJ18" s="485"/>
      <c r="AK18" s="485"/>
      <c r="AL18" s="486"/>
      <c r="AM18" s="420"/>
      <c r="AQ18" s="11"/>
      <c r="AR18" s="106"/>
      <c r="AS18" s="106"/>
      <c r="AT18" s="99"/>
      <c r="AU18" s="99"/>
      <c r="AV18" s="99"/>
      <c r="AW18" s="99"/>
      <c r="AX18" s="43"/>
      <c r="AY18" s="43"/>
      <c r="BK18" s="46"/>
      <c r="BN18" s="92"/>
      <c r="BO18" s="92"/>
      <c r="BP18" s="93"/>
      <c r="BQ18" s="93"/>
      <c r="BR18" s="93"/>
      <c r="BS18" s="93"/>
      <c r="BT18" s="93"/>
      <c r="BU18" s="93"/>
    </row>
    <row r="19" spans="1:73" ht="13.65" customHeight="1" x14ac:dyDescent="0.25">
      <c r="A19" s="120">
        <f>ROW()</f>
        <v>19</v>
      </c>
      <c r="B19" s="484"/>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c r="AH19" s="485"/>
      <c r="AI19" s="485"/>
      <c r="AJ19" s="485"/>
      <c r="AK19" s="485"/>
      <c r="AL19" s="486"/>
      <c r="AM19" s="420"/>
      <c r="AQ19" s="99"/>
      <c r="AR19" s="99"/>
      <c r="AS19" s="99"/>
      <c r="AT19" s="99"/>
      <c r="AU19" s="99"/>
      <c r="AV19" s="99"/>
      <c r="AW19" s="99"/>
      <c r="AX19" s="43"/>
      <c r="AY19" s="43"/>
      <c r="BK19" s="46"/>
      <c r="BN19" s="92"/>
      <c r="BO19" s="92"/>
      <c r="BP19" s="93"/>
      <c r="BQ19" s="93"/>
      <c r="BR19" s="93"/>
      <c r="BS19" s="93"/>
      <c r="BT19" s="93"/>
      <c r="BU19" s="93"/>
    </row>
    <row r="20" spans="1:73" ht="13.65" customHeight="1" x14ac:dyDescent="0.25">
      <c r="A20" s="120">
        <f>ROW()</f>
        <v>20</v>
      </c>
      <c r="B20" s="484"/>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c r="AH20" s="485"/>
      <c r="AI20" s="485"/>
      <c r="AJ20" s="485"/>
      <c r="AK20" s="485"/>
      <c r="AL20" s="486"/>
      <c r="AM20" s="420"/>
      <c r="AO20" s="140"/>
      <c r="AQ20" s="11"/>
      <c r="AR20" s="106"/>
      <c r="AS20" s="106"/>
      <c r="AT20" s="99"/>
      <c r="AU20" s="99"/>
      <c r="AV20" s="99"/>
      <c r="AW20" s="99"/>
      <c r="AX20" s="43"/>
      <c r="AY20" s="43"/>
      <c r="BK20" s="46"/>
      <c r="BN20" s="92"/>
      <c r="BO20" s="92"/>
      <c r="BP20" s="93"/>
      <c r="BQ20" s="93"/>
      <c r="BR20" s="93"/>
      <c r="BS20" s="93"/>
      <c r="BT20" s="93"/>
      <c r="BU20" s="93"/>
    </row>
    <row r="21" spans="1:73" ht="13.65" customHeight="1" x14ac:dyDescent="0.25">
      <c r="A21" s="120">
        <f>ROW()</f>
        <v>21</v>
      </c>
      <c r="B21" s="484"/>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c r="AH21" s="485"/>
      <c r="AI21" s="485"/>
      <c r="AJ21" s="485"/>
      <c r="AK21" s="485"/>
      <c r="AL21" s="486"/>
      <c r="AM21" s="420"/>
      <c r="AQ21" s="11"/>
      <c r="AR21" s="106"/>
      <c r="AS21" s="106"/>
      <c r="AT21" s="99"/>
      <c r="AU21" s="99"/>
      <c r="AV21" s="99"/>
      <c r="AW21" s="99"/>
      <c r="AX21" s="43"/>
      <c r="AY21" s="43"/>
      <c r="BK21" s="46"/>
      <c r="BN21" s="92"/>
      <c r="BO21" s="92"/>
      <c r="BP21" s="93"/>
      <c r="BQ21" s="93"/>
      <c r="BR21" s="93"/>
      <c r="BS21" s="93"/>
      <c r="BT21" s="93"/>
      <c r="BU21" s="93"/>
    </row>
    <row r="22" spans="1:73" s="34" customFormat="1" ht="13.65" customHeight="1" x14ac:dyDescent="0.25">
      <c r="A22" s="120">
        <f>ROW()</f>
        <v>22</v>
      </c>
      <c r="B22" s="484"/>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c r="AH22" s="485"/>
      <c r="AI22" s="485"/>
      <c r="AJ22" s="485"/>
      <c r="AK22" s="485"/>
      <c r="AL22" s="486"/>
      <c r="AM22" s="422"/>
      <c r="AO22" s="140"/>
      <c r="AP22"/>
      <c r="AQ22" s="11"/>
      <c r="AR22" s="106"/>
      <c r="AS22" s="106"/>
      <c r="AT22" s="106"/>
      <c r="AU22" s="106"/>
      <c r="AV22" s="106"/>
      <c r="AW22" s="99"/>
      <c r="AX22" s="43"/>
      <c r="AY22" s="43"/>
      <c r="BI22" s="110"/>
      <c r="BJ22" s="110"/>
      <c r="BK22" s="44"/>
      <c r="BL22" s="110"/>
      <c r="BM22" s="110"/>
      <c r="BN22" s="92"/>
      <c r="BO22" s="92"/>
      <c r="BP22" s="93"/>
      <c r="BQ22" s="93"/>
      <c r="BR22" s="93"/>
      <c r="BS22" s="93"/>
      <c r="BT22" s="93"/>
      <c r="BU22" s="93"/>
    </row>
    <row r="23" spans="1:73" ht="13.65" customHeight="1" x14ac:dyDescent="0.25">
      <c r="A23" s="120">
        <f>ROW()</f>
        <v>23</v>
      </c>
      <c r="B23" s="484"/>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c r="AH23" s="485"/>
      <c r="AI23" s="485"/>
      <c r="AJ23" s="485"/>
      <c r="AK23" s="485"/>
      <c r="AL23" s="486"/>
      <c r="AM23" s="420"/>
      <c r="AQ23" s="11"/>
      <c r="AR23" s="106"/>
      <c r="AS23" s="106"/>
      <c r="AT23" s="106"/>
      <c r="AU23" s="99"/>
      <c r="AV23" s="99"/>
      <c r="AW23" s="99"/>
      <c r="AX23" s="43"/>
      <c r="AY23" s="43"/>
      <c r="BK23" s="46"/>
      <c r="BN23" s="92"/>
      <c r="BO23" s="92"/>
      <c r="BP23" s="93"/>
      <c r="BQ23" s="93"/>
      <c r="BR23" s="93"/>
      <c r="BS23" s="93"/>
      <c r="BT23" s="93"/>
      <c r="BU23" s="93"/>
    </row>
    <row r="24" spans="1:73" ht="13.65" customHeight="1" x14ac:dyDescent="0.25">
      <c r="A24" s="120">
        <f>ROW()</f>
        <v>24</v>
      </c>
      <c r="B24" s="484"/>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6"/>
      <c r="AM24" s="420"/>
      <c r="AQ24" s="11"/>
      <c r="AR24" s="106"/>
      <c r="AS24" s="106"/>
      <c r="AT24" s="106"/>
      <c r="AU24" s="106"/>
      <c r="AV24" s="106"/>
      <c r="AW24" s="99"/>
      <c r="AX24" s="43"/>
      <c r="AY24" s="43"/>
      <c r="BK24" s="46"/>
      <c r="BN24" s="92"/>
      <c r="BO24" s="92"/>
      <c r="BP24" s="93"/>
      <c r="BQ24" s="93"/>
      <c r="BR24" s="93"/>
      <c r="BS24" s="93"/>
      <c r="BT24" s="93"/>
      <c r="BU24" s="93"/>
    </row>
    <row r="25" spans="1:73" ht="13.65" customHeight="1" x14ac:dyDescent="0.25">
      <c r="A25" s="120">
        <f>ROW()</f>
        <v>25</v>
      </c>
      <c r="B25" s="484"/>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c r="AH25" s="485"/>
      <c r="AI25" s="485"/>
      <c r="AJ25" s="485"/>
      <c r="AK25" s="485"/>
      <c r="AL25" s="486"/>
      <c r="AM25" s="420"/>
      <c r="AQ25" s="11"/>
      <c r="AR25" s="106"/>
      <c r="AS25" s="106"/>
      <c r="AT25" s="99"/>
      <c r="AU25" s="99"/>
      <c r="AV25" s="99"/>
      <c r="AW25" s="99"/>
      <c r="AX25" s="43"/>
      <c r="AY25" s="43"/>
      <c r="BK25" s="46"/>
      <c r="BN25" s="92"/>
      <c r="BO25" s="92"/>
      <c r="BP25" s="93"/>
      <c r="BQ25" s="93"/>
      <c r="BR25" s="93"/>
      <c r="BS25" s="93"/>
      <c r="BT25" s="93"/>
      <c r="BU25" s="93"/>
    </row>
    <row r="26" spans="1:73" ht="13.65" customHeight="1" x14ac:dyDescent="0.25">
      <c r="A26" s="120">
        <f>ROW()</f>
        <v>26</v>
      </c>
      <c r="B26" s="484"/>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5"/>
      <c r="AB26" s="485"/>
      <c r="AC26" s="485"/>
      <c r="AD26" s="485"/>
      <c r="AE26" s="485"/>
      <c r="AF26" s="485"/>
      <c r="AG26" s="485"/>
      <c r="AH26" s="485"/>
      <c r="AI26" s="485"/>
      <c r="AJ26" s="485"/>
      <c r="AK26" s="485"/>
      <c r="AL26" s="486"/>
      <c r="AM26" s="420"/>
      <c r="AQ26" s="11"/>
      <c r="AR26" s="106"/>
      <c r="AS26" s="106"/>
      <c r="AT26" s="106"/>
      <c r="AU26" s="114"/>
      <c r="AV26" s="99"/>
      <c r="AW26" s="99"/>
      <c r="AX26" s="43"/>
      <c r="AY26" s="43"/>
      <c r="BK26" s="46"/>
      <c r="BN26" s="92"/>
      <c r="BO26" s="92"/>
      <c r="BP26" s="93"/>
      <c r="BQ26" s="93"/>
      <c r="BR26" s="93"/>
      <c r="BS26" s="93"/>
      <c r="BT26" s="93"/>
      <c r="BU26" s="93"/>
    </row>
    <row r="27" spans="1:73" ht="13.65" customHeight="1" x14ac:dyDescent="0.25">
      <c r="A27" s="120">
        <f>ROW()</f>
        <v>27</v>
      </c>
      <c r="B27" s="484"/>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c r="AH27" s="485"/>
      <c r="AI27" s="485"/>
      <c r="AJ27" s="485"/>
      <c r="AK27" s="485"/>
      <c r="AL27" s="486"/>
      <c r="AM27" s="420"/>
      <c r="AQ27" s="11"/>
      <c r="AR27" s="106"/>
      <c r="AS27" s="125"/>
      <c r="AT27" s="114"/>
      <c r="AU27" s="114"/>
      <c r="AV27" s="99"/>
      <c r="AW27" s="99"/>
      <c r="AX27" s="43"/>
      <c r="AY27" s="43"/>
      <c r="BK27" s="46"/>
      <c r="BN27" s="92"/>
      <c r="BO27" s="92"/>
      <c r="BP27" s="93"/>
      <c r="BQ27" s="93"/>
      <c r="BR27" s="93"/>
      <c r="BS27" s="93"/>
      <c r="BT27" s="93"/>
      <c r="BU27" s="93"/>
    </row>
    <row r="28" spans="1:73" ht="13.65" customHeight="1" x14ac:dyDescent="0.25">
      <c r="A28" s="120">
        <f>ROW()</f>
        <v>28</v>
      </c>
      <c r="B28" s="484"/>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c r="AH28" s="485"/>
      <c r="AI28" s="485"/>
      <c r="AJ28" s="485"/>
      <c r="AK28" s="485"/>
      <c r="AL28" s="486"/>
      <c r="AM28" s="420"/>
      <c r="AQ28" s="11"/>
      <c r="AR28" s="106"/>
      <c r="AS28" s="125"/>
      <c r="AT28" s="106"/>
      <c r="AU28" s="114"/>
      <c r="AV28" s="99"/>
      <c r="AW28" s="99"/>
      <c r="AX28" s="43"/>
      <c r="AY28" s="43"/>
      <c r="BK28" s="46"/>
      <c r="BN28" s="92"/>
      <c r="BO28" s="92"/>
      <c r="BP28" s="93"/>
      <c r="BQ28" s="93"/>
      <c r="BR28" s="93"/>
      <c r="BS28" s="93"/>
      <c r="BT28" s="93"/>
      <c r="BU28" s="93"/>
    </row>
    <row r="29" spans="1:73" ht="13.65" customHeight="1" x14ac:dyDescent="0.25">
      <c r="A29" s="120">
        <f>ROW()</f>
        <v>29</v>
      </c>
      <c r="B29" s="484"/>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c r="AH29" s="485"/>
      <c r="AI29" s="485"/>
      <c r="AJ29" s="485"/>
      <c r="AK29" s="485"/>
      <c r="AL29" s="486"/>
      <c r="AM29" s="420"/>
      <c r="AQ29" s="11"/>
      <c r="AR29" s="106"/>
      <c r="AS29" s="106"/>
      <c r="AT29" s="99"/>
      <c r="AU29" s="99"/>
      <c r="AV29" s="99"/>
      <c r="AW29" s="99"/>
      <c r="AX29" s="43"/>
      <c r="AY29" s="43"/>
      <c r="BK29" s="46"/>
      <c r="BN29" s="92"/>
      <c r="BO29" s="92"/>
      <c r="BP29" s="93"/>
      <c r="BQ29" s="93"/>
      <c r="BR29" s="93"/>
      <c r="BS29" s="93"/>
      <c r="BT29" s="93"/>
      <c r="BU29" s="93"/>
    </row>
    <row r="30" spans="1:73" ht="13.65" customHeight="1" x14ac:dyDescent="0.25">
      <c r="A30" s="120">
        <f>ROW()</f>
        <v>30</v>
      </c>
      <c r="B30" s="484"/>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5"/>
      <c r="AL30" s="486"/>
      <c r="AM30" s="420"/>
      <c r="AQ30" s="11"/>
      <c r="AR30" s="106"/>
      <c r="AS30" s="106"/>
      <c r="AT30" s="106"/>
      <c r="AU30" s="99"/>
      <c r="AV30" s="99"/>
      <c r="AW30" s="99"/>
      <c r="AX30" s="43"/>
      <c r="AY30" s="43"/>
      <c r="BK30" s="46"/>
      <c r="BN30" s="92"/>
      <c r="BO30" s="92"/>
      <c r="BP30" s="93"/>
      <c r="BQ30" s="93"/>
      <c r="BR30" s="93"/>
      <c r="BS30" s="93"/>
      <c r="BT30" s="93"/>
      <c r="BU30" s="93"/>
    </row>
    <row r="31" spans="1:73" ht="13.65" customHeight="1" x14ac:dyDescent="0.25">
      <c r="A31" s="120">
        <f>ROW()</f>
        <v>31</v>
      </c>
      <c r="B31" s="484"/>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6"/>
      <c r="AM31" s="420"/>
      <c r="AQ31" s="11"/>
      <c r="AR31" s="44"/>
      <c r="AS31" s="99"/>
      <c r="AT31" s="99"/>
      <c r="AU31" s="99"/>
      <c r="AV31" s="99"/>
      <c r="AW31" s="99"/>
      <c r="AX31" s="43"/>
      <c r="AY31" s="43"/>
      <c r="BK31" s="46"/>
      <c r="BN31" s="92"/>
      <c r="BO31" s="92"/>
      <c r="BP31" s="93"/>
      <c r="BQ31" s="93"/>
      <c r="BR31" s="93"/>
      <c r="BS31" s="93"/>
      <c r="BT31" s="93"/>
      <c r="BU31" s="93"/>
    </row>
    <row r="32" spans="1:73" ht="13.65" customHeight="1" x14ac:dyDescent="0.25">
      <c r="A32" s="120">
        <f>ROW()</f>
        <v>32</v>
      </c>
      <c r="B32" s="484"/>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5"/>
      <c r="AL32" s="486"/>
      <c r="AM32" s="420"/>
      <c r="AO32" s="140"/>
      <c r="AQ32" s="11"/>
      <c r="AR32" s="44"/>
      <c r="AS32" s="99"/>
      <c r="AT32" s="99"/>
      <c r="AU32" s="99"/>
      <c r="AV32" s="99"/>
      <c r="AW32" s="99"/>
      <c r="AX32" s="43"/>
      <c r="AY32" s="43"/>
      <c r="BK32" s="46"/>
      <c r="BN32" s="92"/>
      <c r="BO32" s="92"/>
      <c r="BP32" s="93"/>
      <c r="BQ32" s="93"/>
      <c r="BR32" s="93"/>
      <c r="BS32" s="93"/>
      <c r="BT32" s="93"/>
      <c r="BU32" s="93"/>
    </row>
    <row r="33" spans="1:73" ht="13.65" customHeight="1" x14ac:dyDescent="0.25">
      <c r="A33" s="120">
        <f>ROW()</f>
        <v>33</v>
      </c>
      <c r="B33" s="484"/>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c r="AH33" s="485"/>
      <c r="AI33" s="485"/>
      <c r="AJ33" s="485"/>
      <c r="AK33" s="485"/>
      <c r="AL33" s="486"/>
      <c r="AM33" s="420"/>
      <c r="AO33" s="140"/>
      <c r="AQ33" s="11"/>
      <c r="AR33" s="44"/>
      <c r="AS33" s="99"/>
      <c r="AT33" s="99"/>
      <c r="AU33" s="99"/>
      <c r="AV33" s="99"/>
      <c r="AW33" s="99"/>
      <c r="AX33" s="43"/>
      <c r="AY33" s="43"/>
      <c r="BK33" s="46"/>
      <c r="BN33" s="92"/>
      <c r="BO33" s="92"/>
      <c r="BP33" s="93"/>
      <c r="BQ33" s="93"/>
      <c r="BR33" s="93"/>
      <c r="BS33" s="93"/>
      <c r="BT33" s="93"/>
      <c r="BU33" s="93"/>
    </row>
    <row r="34" spans="1:73" ht="13.65" customHeight="1" x14ac:dyDescent="0.25">
      <c r="A34" s="120">
        <f>ROW()</f>
        <v>34</v>
      </c>
      <c r="B34" s="484"/>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c r="AI34" s="485"/>
      <c r="AJ34" s="485"/>
      <c r="AK34" s="485"/>
      <c r="AL34" s="486"/>
      <c r="AM34" s="420"/>
      <c r="AQ34" s="11"/>
      <c r="AR34" s="44"/>
      <c r="AS34" s="99"/>
      <c r="AT34" s="99"/>
      <c r="AU34" s="99"/>
      <c r="AV34" s="99"/>
      <c r="AW34" s="99"/>
      <c r="AX34" s="43"/>
      <c r="AY34" s="43"/>
      <c r="BK34" s="46"/>
      <c r="BN34" s="92"/>
      <c r="BO34" s="92"/>
      <c r="BP34" s="93"/>
      <c r="BQ34" s="93"/>
      <c r="BR34" s="93"/>
      <c r="BS34" s="93"/>
      <c r="BT34" s="93"/>
      <c r="BU34" s="93"/>
    </row>
    <row r="35" spans="1:73" ht="13.65" customHeight="1" x14ac:dyDescent="0.25">
      <c r="A35" s="120">
        <f>ROW()</f>
        <v>35</v>
      </c>
      <c r="B35" s="484"/>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c r="AI35" s="485"/>
      <c r="AJ35" s="485"/>
      <c r="AK35" s="485"/>
      <c r="AL35" s="486"/>
      <c r="AM35" s="420"/>
      <c r="AQ35" s="11"/>
      <c r="AR35" s="44"/>
      <c r="AS35" s="99"/>
      <c r="AT35" s="99"/>
      <c r="AU35" s="99"/>
      <c r="AV35" s="99"/>
      <c r="AW35" s="99"/>
      <c r="AX35" s="43"/>
      <c r="AY35" s="43"/>
      <c r="BK35" s="46"/>
      <c r="BN35" s="92"/>
      <c r="BO35" s="92"/>
      <c r="BP35" s="93"/>
      <c r="BQ35" s="93"/>
      <c r="BR35" s="93"/>
      <c r="BS35" s="93"/>
      <c r="BT35" s="93"/>
      <c r="BU35" s="93"/>
    </row>
    <row r="36" spans="1:73" ht="13.65" customHeight="1" x14ac:dyDescent="0.25">
      <c r="A36" s="120">
        <f>ROW()</f>
        <v>36</v>
      </c>
      <c r="B36" s="484"/>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H36" s="485"/>
      <c r="AI36" s="485"/>
      <c r="AJ36" s="485"/>
      <c r="AK36" s="485"/>
      <c r="AL36" s="486"/>
      <c r="AM36" s="420"/>
      <c r="AQ36" s="11"/>
      <c r="AR36" s="44"/>
      <c r="AS36" s="99"/>
      <c r="AT36" s="99"/>
      <c r="AU36" s="99"/>
      <c r="AV36" s="99"/>
      <c r="AW36" s="99"/>
      <c r="AX36" s="43"/>
      <c r="AY36" s="43"/>
      <c r="BK36" s="46"/>
      <c r="BN36" s="92"/>
      <c r="BO36" s="92"/>
      <c r="BP36" s="93"/>
      <c r="BQ36" s="93"/>
      <c r="BR36" s="93"/>
      <c r="BS36" s="93"/>
      <c r="BT36" s="93"/>
      <c r="BU36" s="93"/>
    </row>
    <row r="37" spans="1:73" ht="13.65" customHeight="1" x14ac:dyDescent="0.25">
      <c r="A37" s="120">
        <f>ROW()</f>
        <v>37</v>
      </c>
      <c r="B37" s="484"/>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c r="AH37" s="485"/>
      <c r="AI37" s="485"/>
      <c r="AJ37" s="485"/>
      <c r="AK37" s="485"/>
      <c r="AL37" s="486"/>
      <c r="AM37" s="420"/>
      <c r="AO37" s="140"/>
      <c r="AQ37" s="11"/>
      <c r="AR37" s="44"/>
      <c r="AS37" s="99"/>
      <c r="AT37" s="99"/>
      <c r="AU37" s="99"/>
      <c r="AV37" s="99"/>
      <c r="AW37" s="99"/>
      <c r="AX37" s="43"/>
      <c r="AY37" s="43"/>
      <c r="BK37" s="46"/>
      <c r="BN37" s="92"/>
      <c r="BO37" s="92"/>
      <c r="BP37" s="93"/>
      <c r="BQ37" s="93"/>
      <c r="BR37" s="93"/>
      <c r="BS37" s="93"/>
      <c r="BT37" s="93"/>
      <c r="BU37" s="93"/>
    </row>
    <row r="38" spans="1:73" ht="13.65" customHeight="1" x14ac:dyDescent="0.25">
      <c r="A38" s="120">
        <f>ROW()</f>
        <v>38</v>
      </c>
      <c r="B38" s="484"/>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6"/>
      <c r="AM38" s="420"/>
      <c r="AQ38" s="11"/>
      <c r="AR38" s="44"/>
      <c r="AS38" s="99"/>
      <c r="AT38" s="99"/>
      <c r="AU38" s="99"/>
      <c r="AV38" s="99"/>
      <c r="AW38" s="99"/>
      <c r="AX38" s="43"/>
      <c r="AY38" s="43"/>
      <c r="BK38" s="46"/>
      <c r="BN38" s="92"/>
      <c r="BO38" s="92"/>
      <c r="BP38" s="93"/>
      <c r="BQ38" s="93"/>
      <c r="BR38" s="93"/>
      <c r="BS38" s="93"/>
      <c r="BT38" s="93"/>
      <c r="BU38" s="93"/>
    </row>
    <row r="39" spans="1:73" ht="13.65" customHeight="1" x14ac:dyDescent="0.25">
      <c r="A39" s="120">
        <f>ROW()</f>
        <v>39</v>
      </c>
      <c r="B39" s="484"/>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c r="AH39" s="485"/>
      <c r="AI39" s="485"/>
      <c r="AJ39" s="485"/>
      <c r="AK39" s="485"/>
      <c r="AL39" s="486"/>
      <c r="AM39" s="420"/>
      <c r="AQ39" s="11"/>
      <c r="AR39" s="44"/>
      <c r="AS39" s="44"/>
      <c r="AT39" s="99"/>
      <c r="AU39" s="99"/>
      <c r="AV39" s="99"/>
      <c r="AW39" s="99"/>
      <c r="AX39" s="43"/>
      <c r="AY39" s="43"/>
      <c r="BK39" s="46"/>
      <c r="BN39" s="92"/>
      <c r="BO39" s="92"/>
      <c r="BP39" s="93"/>
      <c r="BQ39" s="93"/>
      <c r="BR39" s="93"/>
      <c r="BS39" s="93"/>
      <c r="BT39" s="93"/>
      <c r="BU39" s="93"/>
    </row>
    <row r="40" spans="1:73" ht="13.65" customHeight="1" x14ac:dyDescent="0.25">
      <c r="A40" s="120">
        <f>ROW()</f>
        <v>40</v>
      </c>
      <c r="B40" s="484"/>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c r="AH40" s="485"/>
      <c r="AI40" s="485"/>
      <c r="AJ40" s="485"/>
      <c r="AK40" s="485"/>
      <c r="AL40" s="486"/>
      <c r="AM40" s="420"/>
      <c r="AO40" s="140"/>
      <c r="AQ40" s="11"/>
      <c r="AR40" s="106"/>
      <c r="AS40" s="106"/>
      <c r="AT40" s="99"/>
      <c r="AU40" s="99"/>
      <c r="AV40" s="99"/>
      <c r="AW40" s="99"/>
      <c r="AX40" s="43"/>
      <c r="AY40" s="43"/>
      <c r="BK40" s="46"/>
      <c r="BN40" s="92"/>
      <c r="BO40" s="92"/>
      <c r="BP40" s="93"/>
      <c r="BQ40" s="93"/>
      <c r="BR40" s="93"/>
      <c r="BS40" s="93"/>
      <c r="BT40" s="93"/>
      <c r="BU40" s="93"/>
    </row>
    <row r="41" spans="1:73" ht="13.65" customHeight="1" x14ac:dyDescent="0.25">
      <c r="A41" s="120">
        <f>ROW()</f>
        <v>41</v>
      </c>
      <c r="B41" s="484"/>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5"/>
      <c r="AI41" s="485"/>
      <c r="AJ41" s="485"/>
      <c r="AK41" s="485"/>
      <c r="AL41" s="486"/>
      <c r="AM41" s="420"/>
      <c r="AQ41" s="11"/>
      <c r="AR41" s="106"/>
      <c r="AS41" s="106"/>
      <c r="AT41" s="99"/>
      <c r="AU41" s="99"/>
      <c r="AV41" s="99"/>
      <c r="AW41" s="99"/>
      <c r="AX41" s="43"/>
      <c r="AY41" s="43"/>
      <c r="BK41" s="46"/>
      <c r="BN41" s="92"/>
      <c r="BO41" s="92"/>
      <c r="BP41" s="93"/>
      <c r="BQ41" s="93"/>
      <c r="BR41" s="93"/>
      <c r="BS41" s="93"/>
      <c r="BT41" s="93"/>
      <c r="BU41" s="93"/>
    </row>
    <row r="42" spans="1:73" ht="13.65" customHeight="1" x14ac:dyDescent="0.25">
      <c r="A42" s="120">
        <f>ROW()</f>
        <v>42</v>
      </c>
      <c r="B42" s="484"/>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c r="AH42" s="485"/>
      <c r="AI42" s="485"/>
      <c r="AJ42" s="485"/>
      <c r="AK42" s="485"/>
      <c r="AL42" s="486"/>
      <c r="AM42" s="420"/>
      <c r="AO42" s="140"/>
      <c r="AQ42" s="11"/>
      <c r="AR42" s="106"/>
      <c r="AS42" s="106"/>
      <c r="AT42" s="106"/>
      <c r="AU42" s="106"/>
      <c r="AV42" s="99"/>
      <c r="AW42" s="99"/>
      <c r="AX42" s="43"/>
      <c r="AY42" s="43"/>
      <c r="BK42" s="46"/>
      <c r="BN42" s="92"/>
      <c r="BO42" s="92"/>
      <c r="BP42" s="93"/>
      <c r="BQ42" s="93"/>
      <c r="BR42" s="93"/>
      <c r="BS42" s="93"/>
      <c r="BT42" s="93"/>
      <c r="BU42" s="93"/>
    </row>
    <row r="43" spans="1:73" ht="13.65" customHeight="1" x14ac:dyDescent="0.25">
      <c r="A43" s="120">
        <f>ROW()</f>
        <v>43</v>
      </c>
      <c r="B43" s="484"/>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c r="AH43" s="485"/>
      <c r="AI43" s="485"/>
      <c r="AJ43" s="485"/>
      <c r="AK43" s="485"/>
      <c r="AL43" s="486"/>
      <c r="AM43" s="420"/>
      <c r="AO43" s="140"/>
      <c r="AQ43" s="99"/>
      <c r="AR43" s="99"/>
      <c r="AS43" s="99"/>
      <c r="AT43" s="99"/>
      <c r="AU43" s="99"/>
      <c r="AV43" s="99"/>
      <c r="AW43" s="99"/>
      <c r="AX43" s="43"/>
      <c r="AY43" s="43"/>
      <c r="BK43" s="46"/>
      <c r="BN43" s="92"/>
      <c r="BO43" s="92"/>
      <c r="BP43" s="93"/>
      <c r="BQ43" s="93"/>
      <c r="BR43" s="93"/>
      <c r="BS43" s="93"/>
      <c r="BT43" s="93"/>
      <c r="BU43" s="93"/>
    </row>
    <row r="44" spans="1:73" ht="13.65" customHeight="1" x14ac:dyDescent="0.25">
      <c r="A44" s="120">
        <f>ROW()</f>
        <v>44</v>
      </c>
      <c r="B44" s="484"/>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c r="AH44" s="485"/>
      <c r="AI44" s="485"/>
      <c r="AJ44" s="485"/>
      <c r="AK44" s="485"/>
      <c r="AL44" s="486"/>
      <c r="AM44" s="420"/>
      <c r="AQ44" s="11"/>
      <c r="AR44" s="106"/>
      <c r="AS44" s="106"/>
      <c r="AT44" s="11"/>
      <c r="AU44" s="106"/>
      <c r="AV44" s="106"/>
      <c r="AW44" s="99"/>
      <c r="AX44" s="43"/>
      <c r="AY44" s="43"/>
      <c r="BK44" s="46"/>
      <c r="BN44" s="92"/>
      <c r="BO44" s="92"/>
      <c r="BP44" s="93"/>
      <c r="BQ44" s="93"/>
      <c r="BR44" s="93"/>
      <c r="BS44" s="93"/>
      <c r="BT44" s="93"/>
      <c r="BU44" s="93"/>
    </row>
    <row r="45" spans="1:73" ht="13.65" customHeight="1" x14ac:dyDescent="0.25">
      <c r="A45" s="120">
        <f>ROW()</f>
        <v>45</v>
      </c>
      <c r="B45" s="484"/>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c r="AH45" s="485"/>
      <c r="AI45" s="485"/>
      <c r="AJ45" s="485"/>
      <c r="AK45" s="485"/>
      <c r="AL45" s="486"/>
      <c r="AM45" s="420"/>
      <c r="AQ45" s="11"/>
      <c r="AR45" s="106"/>
      <c r="AS45" s="106"/>
      <c r="AT45" s="11"/>
      <c r="AU45" s="106"/>
      <c r="AV45" s="106"/>
      <c r="AW45" s="99"/>
      <c r="AX45" s="43"/>
      <c r="AY45" s="43"/>
      <c r="BK45" s="46"/>
      <c r="BN45" s="92"/>
      <c r="BO45" s="92"/>
      <c r="BP45" s="93"/>
      <c r="BQ45" s="93"/>
      <c r="BR45" s="93"/>
      <c r="BS45" s="93"/>
      <c r="BT45" s="93"/>
      <c r="BU45" s="93"/>
    </row>
    <row r="46" spans="1:73" ht="13.65" customHeight="1" x14ac:dyDescent="0.25">
      <c r="A46" s="120">
        <f>ROW()</f>
        <v>46</v>
      </c>
      <c r="B46" s="484"/>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c r="AH46" s="485"/>
      <c r="AI46" s="485"/>
      <c r="AJ46" s="485"/>
      <c r="AK46" s="485"/>
      <c r="AL46" s="486"/>
      <c r="AM46" s="420"/>
      <c r="AQ46" s="11"/>
      <c r="AR46" s="106"/>
      <c r="AS46" s="106"/>
      <c r="AT46" s="11"/>
      <c r="AU46" s="106"/>
      <c r="AV46" s="106"/>
      <c r="AW46" s="99"/>
      <c r="AX46" s="43"/>
      <c r="AY46" s="43"/>
      <c r="BK46" s="46"/>
      <c r="BN46" s="92"/>
      <c r="BO46" s="92"/>
      <c r="BP46" s="93"/>
      <c r="BQ46" s="93"/>
      <c r="BR46" s="93"/>
      <c r="BS46" s="93"/>
      <c r="BT46" s="93"/>
      <c r="BU46" s="93"/>
    </row>
    <row r="47" spans="1:73" ht="13.65" customHeight="1" x14ac:dyDescent="0.25">
      <c r="A47" s="120">
        <f>ROW()</f>
        <v>47</v>
      </c>
      <c r="B47" s="484"/>
      <c r="C47" s="485"/>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c r="AH47" s="485"/>
      <c r="AI47" s="485"/>
      <c r="AJ47" s="485"/>
      <c r="AK47" s="485"/>
      <c r="AL47" s="486"/>
      <c r="AM47" s="420"/>
      <c r="AQ47" s="11"/>
      <c r="AR47" s="106"/>
      <c r="AS47" s="106"/>
      <c r="AT47" s="11"/>
      <c r="AU47" s="106"/>
      <c r="AV47" s="106"/>
      <c r="AW47" s="99"/>
      <c r="AX47" s="43"/>
      <c r="AY47" s="43"/>
      <c r="BK47" s="46"/>
      <c r="BN47" s="92"/>
      <c r="BO47" s="92"/>
      <c r="BP47" s="93"/>
      <c r="BQ47" s="93"/>
      <c r="BR47" s="93"/>
      <c r="BS47" s="93"/>
      <c r="BT47" s="93"/>
      <c r="BU47" s="93"/>
    </row>
    <row r="48" spans="1:73" ht="13.65" customHeight="1" x14ac:dyDescent="0.25">
      <c r="A48" s="120">
        <f>ROW()</f>
        <v>48</v>
      </c>
      <c r="B48" s="484"/>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c r="AH48" s="485"/>
      <c r="AI48" s="485"/>
      <c r="AJ48" s="485"/>
      <c r="AK48" s="485"/>
      <c r="AL48" s="486"/>
      <c r="AM48" s="420"/>
      <c r="AQ48" s="11"/>
      <c r="AR48" s="106"/>
      <c r="AS48" s="106"/>
      <c r="AT48" s="99"/>
      <c r="AU48" s="11"/>
      <c r="AV48" s="106"/>
      <c r="AW48" s="106"/>
      <c r="AX48" s="43"/>
      <c r="AY48" s="43"/>
      <c r="BK48" s="46"/>
      <c r="BN48" s="92"/>
      <c r="BO48" s="92"/>
      <c r="BP48" s="93"/>
      <c r="BQ48" s="93"/>
      <c r="BR48" s="93"/>
      <c r="BS48" s="93"/>
      <c r="BT48" s="93"/>
      <c r="BU48" s="93"/>
    </row>
    <row r="49" spans="1:73" ht="13.65" customHeight="1" x14ac:dyDescent="0.25">
      <c r="A49" s="120">
        <f>ROW()</f>
        <v>49</v>
      </c>
      <c r="B49" s="484"/>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c r="AH49" s="485"/>
      <c r="AI49" s="485"/>
      <c r="AJ49" s="485"/>
      <c r="AK49" s="485"/>
      <c r="AL49" s="486"/>
      <c r="AM49" s="420"/>
      <c r="AO49" s="140"/>
      <c r="AQ49" s="11"/>
      <c r="AR49" s="106"/>
      <c r="AS49" s="106"/>
      <c r="AT49" s="99"/>
      <c r="AU49" s="11"/>
      <c r="AV49" s="106"/>
      <c r="AW49" s="106"/>
      <c r="AX49" s="43"/>
      <c r="AY49" s="43"/>
      <c r="BK49" s="46"/>
      <c r="BN49" s="92"/>
      <c r="BO49" s="92"/>
      <c r="BP49" s="93"/>
      <c r="BQ49" s="93"/>
      <c r="BR49" s="93"/>
      <c r="BS49" s="93"/>
      <c r="BT49" s="93"/>
      <c r="BU49" s="93"/>
    </row>
    <row r="50" spans="1:73" ht="13.65" customHeight="1" x14ac:dyDescent="0.25">
      <c r="A50" s="120">
        <f>ROW()</f>
        <v>50</v>
      </c>
      <c r="B50" s="484"/>
      <c r="C50" s="485"/>
      <c r="D50" s="485"/>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c r="AD50" s="485"/>
      <c r="AE50" s="485"/>
      <c r="AF50" s="485"/>
      <c r="AG50" s="485"/>
      <c r="AH50" s="485"/>
      <c r="AI50" s="485"/>
      <c r="AJ50" s="485"/>
      <c r="AK50" s="485"/>
      <c r="AL50" s="486"/>
      <c r="AM50" s="420"/>
      <c r="AO50" s="140"/>
      <c r="AQ50" s="11"/>
      <c r="AR50" s="106"/>
      <c r="AS50" s="106"/>
      <c r="AT50" s="99"/>
      <c r="AU50" s="11"/>
      <c r="AV50" s="106"/>
      <c r="AW50" s="106"/>
      <c r="AX50" s="43"/>
      <c r="AY50" s="43"/>
      <c r="BK50" s="46"/>
      <c r="BN50" s="92"/>
      <c r="BO50" s="92"/>
      <c r="BP50" s="93"/>
      <c r="BQ50" s="93"/>
      <c r="BR50" s="93"/>
      <c r="BS50" s="93"/>
      <c r="BT50" s="93"/>
      <c r="BU50" s="93"/>
    </row>
    <row r="51" spans="1:73" ht="13.65" customHeight="1" x14ac:dyDescent="0.25">
      <c r="A51" s="120">
        <f>ROW()</f>
        <v>51</v>
      </c>
      <c r="B51" s="484"/>
      <c r="C51" s="485"/>
      <c r="D51" s="485"/>
      <c r="E51" s="485"/>
      <c r="F51" s="485"/>
      <c r="G51" s="485"/>
      <c r="H51" s="485"/>
      <c r="I51" s="485"/>
      <c r="J51" s="485"/>
      <c r="K51" s="485"/>
      <c r="L51" s="485"/>
      <c r="M51" s="485"/>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6"/>
      <c r="AM51" s="420"/>
      <c r="AO51" s="140"/>
      <c r="AQ51" s="11"/>
      <c r="AR51" s="106"/>
      <c r="AS51" s="106"/>
      <c r="AT51" s="99"/>
      <c r="AU51" s="11"/>
      <c r="AV51" s="106"/>
      <c r="AW51" s="106"/>
      <c r="AX51" s="43"/>
      <c r="AY51" s="43"/>
      <c r="BK51" s="46"/>
      <c r="BN51" s="92"/>
      <c r="BO51" s="92"/>
      <c r="BP51" s="93"/>
      <c r="BQ51" s="93"/>
      <c r="BR51" s="93"/>
      <c r="BS51" s="93"/>
      <c r="BT51" s="93"/>
      <c r="BU51" s="93"/>
    </row>
    <row r="52" spans="1:73" ht="13.65" customHeight="1" x14ac:dyDescent="0.25">
      <c r="A52" s="120">
        <f>ROW()</f>
        <v>52</v>
      </c>
      <c r="B52" s="484"/>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6"/>
      <c r="AM52" s="420"/>
      <c r="AO52" s="140"/>
      <c r="AQ52" s="43"/>
      <c r="AR52" s="9"/>
      <c r="AS52" s="46"/>
      <c r="BK52" s="46"/>
      <c r="BN52" s="92"/>
      <c r="BO52" s="92"/>
      <c r="BP52" s="93"/>
      <c r="BQ52" s="93"/>
      <c r="BR52" s="93"/>
      <c r="BS52" s="93"/>
      <c r="BT52" s="93"/>
      <c r="BU52" s="93"/>
    </row>
    <row r="53" spans="1:73" ht="13.65" customHeight="1" x14ac:dyDescent="0.25">
      <c r="A53" s="120">
        <f>ROW()</f>
        <v>53</v>
      </c>
      <c r="B53" s="484"/>
      <c r="C53" s="485"/>
      <c r="D53" s="485"/>
      <c r="E53" s="485"/>
      <c r="F53" s="485"/>
      <c r="G53" s="485"/>
      <c r="H53" s="485"/>
      <c r="I53" s="485"/>
      <c r="J53" s="485"/>
      <c r="K53" s="485"/>
      <c r="L53" s="485"/>
      <c r="M53" s="485"/>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6"/>
      <c r="AM53" s="420"/>
      <c r="AO53" s="140"/>
      <c r="AQ53" s="43"/>
      <c r="AR53" s="9"/>
      <c r="AS53" s="46"/>
      <c r="BK53" s="46"/>
      <c r="BN53" s="92"/>
      <c r="BO53" s="92"/>
      <c r="BP53" s="93"/>
      <c r="BQ53" s="93"/>
      <c r="BR53" s="93"/>
      <c r="BS53" s="93"/>
      <c r="BT53" s="93"/>
      <c r="BU53" s="93"/>
    </row>
    <row r="54" spans="1:73" ht="13.65" customHeight="1" x14ac:dyDescent="0.25">
      <c r="A54" s="120">
        <f>ROW()</f>
        <v>54</v>
      </c>
      <c r="B54" s="484"/>
      <c r="C54" s="485"/>
      <c r="D54" s="485"/>
      <c r="E54" s="485"/>
      <c r="F54" s="485"/>
      <c r="G54" s="485"/>
      <c r="H54" s="485"/>
      <c r="I54" s="485"/>
      <c r="J54" s="485"/>
      <c r="K54" s="485"/>
      <c r="L54" s="485"/>
      <c r="M54" s="485"/>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6"/>
      <c r="AM54" s="420"/>
      <c r="AO54" s="140"/>
      <c r="AQ54" s="43"/>
      <c r="AR54" s="9"/>
      <c r="AS54" s="46"/>
      <c r="BK54" s="46"/>
      <c r="BN54" s="92"/>
      <c r="BO54" s="92"/>
      <c r="BP54" s="93"/>
      <c r="BQ54" s="93"/>
      <c r="BR54" s="93"/>
      <c r="BS54" s="93"/>
      <c r="BT54" s="93"/>
      <c r="BU54" s="93"/>
    </row>
    <row r="55" spans="1:73" ht="13.65" customHeight="1" x14ac:dyDescent="0.25">
      <c r="A55" s="120">
        <f>ROW()</f>
        <v>55</v>
      </c>
      <c r="B55" s="484"/>
      <c r="C55" s="485"/>
      <c r="D55" s="485"/>
      <c r="E55" s="485"/>
      <c r="F55" s="485"/>
      <c r="G55" s="485"/>
      <c r="H55" s="485"/>
      <c r="I55" s="485"/>
      <c r="J55" s="485"/>
      <c r="K55" s="485"/>
      <c r="L55" s="485"/>
      <c r="M55" s="485"/>
      <c r="N55" s="485"/>
      <c r="O55" s="485"/>
      <c r="P55" s="485"/>
      <c r="Q55" s="485"/>
      <c r="R55" s="485"/>
      <c r="S55" s="485"/>
      <c r="T55" s="485"/>
      <c r="U55" s="485"/>
      <c r="V55" s="485"/>
      <c r="W55" s="485"/>
      <c r="X55" s="485"/>
      <c r="Y55" s="485"/>
      <c r="Z55" s="485"/>
      <c r="AA55" s="485"/>
      <c r="AB55" s="485"/>
      <c r="AC55" s="485"/>
      <c r="AD55" s="485"/>
      <c r="AE55" s="485"/>
      <c r="AF55" s="485"/>
      <c r="AG55" s="485"/>
      <c r="AH55" s="485"/>
      <c r="AI55" s="485"/>
      <c r="AJ55" s="485"/>
      <c r="AK55" s="485"/>
      <c r="AL55" s="486"/>
      <c r="AM55" s="420"/>
      <c r="AO55" s="140"/>
      <c r="AQ55" s="43"/>
      <c r="AR55" s="9"/>
      <c r="AS55" s="46"/>
      <c r="BK55" s="46"/>
      <c r="BN55" s="92"/>
      <c r="BO55" s="92"/>
      <c r="BP55" s="93"/>
      <c r="BQ55" s="93"/>
      <c r="BR55" s="93"/>
      <c r="BS55" s="93"/>
      <c r="BT55" s="93"/>
      <c r="BU55" s="93"/>
    </row>
    <row r="56" spans="1:73" ht="13.65" customHeight="1" x14ac:dyDescent="0.25">
      <c r="A56" s="120">
        <f>ROW()</f>
        <v>56</v>
      </c>
      <c r="B56" s="484"/>
      <c r="C56" s="485"/>
      <c r="D56" s="485"/>
      <c r="E56" s="485"/>
      <c r="F56" s="485"/>
      <c r="G56" s="485"/>
      <c r="H56" s="485"/>
      <c r="I56" s="485"/>
      <c r="J56" s="485"/>
      <c r="K56" s="485"/>
      <c r="L56" s="485"/>
      <c r="M56" s="485"/>
      <c r="N56" s="485"/>
      <c r="O56" s="485"/>
      <c r="P56" s="485"/>
      <c r="Q56" s="485"/>
      <c r="R56" s="485"/>
      <c r="S56" s="485"/>
      <c r="T56" s="485"/>
      <c r="U56" s="485"/>
      <c r="V56" s="485"/>
      <c r="W56" s="485"/>
      <c r="X56" s="485"/>
      <c r="Y56" s="485"/>
      <c r="Z56" s="485"/>
      <c r="AA56" s="485"/>
      <c r="AB56" s="485"/>
      <c r="AC56" s="485"/>
      <c r="AD56" s="485"/>
      <c r="AE56" s="485"/>
      <c r="AF56" s="485"/>
      <c r="AG56" s="485"/>
      <c r="AH56" s="485"/>
      <c r="AI56" s="485"/>
      <c r="AJ56" s="485"/>
      <c r="AK56" s="485"/>
      <c r="AL56" s="486"/>
      <c r="AM56" s="420"/>
      <c r="AO56" s="140"/>
      <c r="AQ56" s="43"/>
      <c r="AR56" s="9"/>
      <c r="AS56" s="46"/>
      <c r="BK56" s="46"/>
      <c r="BN56" s="92"/>
      <c r="BO56" s="92"/>
      <c r="BP56" s="93"/>
      <c r="BQ56" s="93"/>
      <c r="BR56" s="93"/>
      <c r="BS56" s="93"/>
      <c r="BT56" s="93"/>
      <c r="BU56" s="93"/>
    </row>
    <row r="57" spans="1:73" ht="13.65" customHeight="1" x14ac:dyDescent="0.25">
      <c r="A57" s="120">
        <f>ROW()</f>
        <v>57</v>
      </c>
      <c r="B57" s="484"/>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6"/>
      <c r="AM57" s="420"/>
      <c r="AO57" s="140"/>
      <c r="AQ57" s="43"/>
      <c r="AR57" s="9"/>
      <c r="AS57" s="46"/>
      <c r="BK57" s="46"/>
      <c r="BN57" s="92"/>
      <c r="BO57" s="92"/>
      <c r="BP57" s="93"/>
      <c r="BQ57" s="93"/>
      <c r="BR57" s="93"/>
      <c r="BS57" s="93"/>
      <c r="BT57" s="93"/>
      <c r="BU57" s="93"/>
    </row>
    <row r="58" spans="1:73" ht="13.65" customHeight="1" x14ac:dyDescent="0.25">
      <c r="A58" s="120">
        <f>ROW()</f>
        <v>58</v>
      </c>
      <c r="B58" s="484"/>
      <c r="C58" s="485"/>
      <c r="D58" s="485"/>
      <c r="E58" s="485"/>
      <c r="F58" s="485"/>
      <c r="G58" s="485"/>
      <c r="H58" s="485"/>
      <c r="I58" s="485"/>
      <c r="J58" s="485"/>
      <c r="K58" s="485"/>
      <c r="L58" s="485"/>
      <c r="M58" s="485"/>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6"/>
      <c r="AM58" s="420"/>
      <c r="AO58" s="140"/>
      <c r="AQ58" s="43"/>
      <c r="AR58" s="9"/>
      <c r="AS58" s="46"/>
      <c r="BK58" s="46"/>
      <c r="BN58" s="92"/>
      <c r="BO58" s="92"/>
      <c r="BP58" s="93"/>
      <c r="BQ58" s="93"/>
      <c r="BR58" s="93"/>
      <c r="BS58" s="93"/>
      <c r="BT58" s="93"/>
      <c r="BU58" s="93"/>
    </row>
    <row r="59" spans="1:73" ht="13.65" customHeight="1" x14ac:dyDescent="0.25">
      <c r="A59" s="120">
        <f>ROW()</f>
        <v>59</v>
      </c>
      <c r="B59" s="484"/>
      <c r="C59" s="485"/>
      <c r="D59" s="485"/>
      <c r="E59" s="485"/>
      <c r="F59" s="485"/>
      <c r="G59" s="485"/>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5"/>
      <c r="AJ59" s="485"/>
      <c r="AK59" s="485"/>
      <c r="AL59" s="486"/>
      <c r="AM59" s="420"/>
      <c r="AO59" s="140"/>
      <c r="AQ59" s="43"/>
      <c r="AR59" s="9"/>
      <c r="AS59" s="46"/>
      <c r="BK59" s="46"/>
      <c r="BN59" s="92"/>
      <c r="BO59" s="92"/>
      <c r="BP59" s="93"/>
      <c r="BQ59" s="93"/>
      <c r="BR59" s="93"/>
      <c r="BS59" s="93"/>
      <c r="BT59" s="93"/>
      <c r="BU59" s="93"/>
    </row>
    <row r="60" spans="1:73" ht="13.65" customHeight="1" x14ac:dyDescent="0.25">
      <c r="A60" s="120">
        <f>ROW()</f>
        <v>60</v>
      </c>
      <c r="B60" s="484"/>
      <c r="C60" s="485"/>
      <c r="D60" s="485"/>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c r="AF60" s="485"/>
      <c r="AG60" s="485"/>
      <c r="AH60" s="485"/>
      <c r="AI60" s="485"/>
      <c r="AJ60" s="485"/>
      <c r="AK60" s="485"/>
      <c r="AL60" s="486"/>
      <c r="AM60" s="420"/>
      <c r="AO60" s="140"/>
      <c r="AQ60" s="43"/>
      <c r="AR60" s="9"/>
      <c r="AS60" s="46"/>
      <c r="BK60" s="46"/>
      <c r="BN60" s="92"/>
      <c r="BO60" s="92"/>
      <c r="BP60" s="93"/>
      <c r="BQ60" s="93"/>
      <c r="BR60" s="93"/>
      <c r="BS60" s="93"/>
      <c r="BT60" s="93"/>
      <c r="BU60" s="93"/>
    </row>
    <row r="61" spans="1:73" ht="13.65" customHeight="1" x14ac:dyDescent="0.25">
      <c r="A61" s="120">
        <f>ROW()</f>
        <v>61</v>
      </c>
      <c r="B61" s="484"/>
      <c r="C61" s="485"/>
      <c r="D61" s="485"/>
      <c r="E61" s="485"/>
      <c r="F61" s="485"/>
      <c r="G61" s="485"/>
      <c r="H61" s="485"/>
      <c r="I61" s="485"/>
      <c r="J61" s="485"/>
      <c r="K61" s="485"/>
      <c r="L61" s="485"/>
      <c r="M61" s="485"/>
      <c r="N61" s="485"/>
      <c r="O61" s="485"/>
      <c r="P61" s="485"/>
      <c r="Q61" s="485"/>
      <c r="R61" s="485"/>
      <c r="S61" s="485"/>
      <c r="T61" s="485"/>
      <c r="U61" s="485"/>
      <c r="V61" s="485"/>
      <c r="W61" s="485"/>
      <c r="X61" s="485"/>
      <c r="Y61" s="485"/>
      <c r="Z61" s="485"/>
      <c r="AA61" s="485"/>
      <c r="AB61" s="485"/>
      <c r="AC61" s="485"/>
      <c r="AD61" s="485"/>
      <c r="AE61" s="485"/>
      <c r="AF61" s="485"/>
      <c r="AG61" s="485"/>
      <c r="AH61" s="485"/>
      <c r="AI61" s="485"/>
      <c r="AJ61" s="485"/>
      <c r="AK61" s="485"/>
      <c r="AL61" s="486"/>
      <c r="AM61" s="420"/>
      <c r="AO61" s="140"/>
      <c r="AQ61" s="43"/>
      <c r="AR61" s="9"/>
      <c r="AS61" s="46"/>
      <c r="BK61" s="46"/>
      <c r="BN61" s="92"/>
      <c r="BO61" s="92"/>
      <c r="BP61" s="93"/>
      <c r="BQ61" s="93"/>
      <c r="BR61" s="93"/>
      <c r="BS61" s="93"/>
      <c r="BT61" s="93"/>
      <c r="BU61" s="93"/>
    </row>
    <row r="62" spans="1:73" ht="13.8" thickBot="1" x14ac:dyDescent="0.3">
      <c r="A62" s="120">
        <f>ROW()</f>
        <v>62</v>
      </c>
      <c r="B62" s="487"/>
      <c r="C62" s="488"/>
      <c r="D62" s="488"/>
      <c r="E62" s="488"/>
      <c r="F62" s="488"/>
      <c r="G62" s="488"/>
      <c r="H62" s="488"/>
      <c r="I62" s="488"/>
      <c r="J62" s="488"/>
      <c r="K62" s="488"/>
      <c r="L62" s="488"/>
      <c r="M62" s="488"/>
      <c r="N62" s="488"/>
      <c r="O62" s="488"/>
      <c r="P62" s="488"/>
      <c r="Q62" s="488"/>
      <c r="R62" s="488"/>
      <c r="S62" s="488"/>
      <c r="T62" s="488"/>
      <c r="U62" s="488"/>
      <c r="V62" s="488"/>
      <c r="W62" s="488"/>
      <c r="X62" s="488"/>
      <c r="Y62" s="488"/>
      <c r="Z62" s="488"/>
      <c r="AA62" s="488"/>
      <c r="AB62" s="488"/>
      <c r="AC62" s="488"/>
      <c r="AD62" s="488"/>
      <c r="AE62" s="488"/>
      <c r="AF62" s="488"/>
      <c r="AG62" s="488"/>
      <c r="AH62" s="488"/>
      <c r="AI62" s="488"/>
      <c r="AJ62" s="488"/>
      <c r="AK62" s="488"/>
      <c r="AL62" s="489"/>
      <c r="AM62" s="450"/>
    </row>
    <row r="63" spans="1:73"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78</v>
      </c>
      <c r="AH63" s="256"/>
      <c r="AI63" s="256"/>
      <c r="AJ63" s="256"/>
      <c r="AK63" s="256"/>
      <c r="AL63" s="423">
        <f>total_page</f>
        <v>7</v>
      </c>
      <c r="AM63" s="424"/>
      <c r="AR63"/>
      <c r="AS63"/>
      <c r="AT63"/>
      <c r="AU63"/>
    </row>
  </sheetData>
  <sheetProtection algorithmName="SHA-512" hashValue="fhlPT3JUPbpg1JfGCS4oKuj3IF+9yv6o+3Kw9zVe18hPGEdOIvnkBkWrjeiJLBDUYFp3NfSLnwr0Ui+wfAXjPQ==" saltValue="uTkksyK6od+UDtpr5Q9mBw==" spinCount="100000" sheet="1" objects="1" scenarios="1"/>
  <dataConsolidate/>
  <mergeCells count="13">
    <mergeCell ref="B4:AL4"/>
    <mergeCell ref="B1:AL1"/>
    <mergeCell ref="B2:J2"/>
    <mergeCell ref="K2:AL2"/>
    <mergeCell ref="B3:J3"/>
    <mergeCell ref="K3:AL3"/>
    <mergeCell ref="B5:AL62"/>
    <mergeCell ref="B63:J63"/>
    <mergeCell ref="K63:Y63"/>
    <mergeCell ref="Z63:AB63"/>
    <mergeCell ref="AC63:AF63"/>
    <mergeCell ref="AG63:AK63"/>
    <mergeCell ref="AL63:AM63"/>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BU63"/>
  <sheetViews>
    <sheetView showGridLines="0" zoomScaleNormal="100" zoomScaleSheetLayoutView="85"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9.33203125" style="138" customWidth="1"/>
    <col min="42" max="42" width="2.6640625" customWidth="1"/>
    <col min="43" max="43" width="9.109375" customWidth="1"/>
    <col min="44" max="47" width="24.33203125" style="38" customWidth="1"/>
    <col min="48" max="60" width="24.33203125" customWidth="1"/>
    <col min="61" max="65" width="24.33203125" style="38" customWidth="1"/>
    <col min="66" max="67" width="5.88671875" style="115" customWidth="1"/>
    <col min="68" max="73" width="5.88671875" style="116" customWidth="1"/>
  </cols>
  <sheetData>
    <row r="1" spans="1:73" ht="27.6" customHeight="1" thickBot="1" x14ac:dyDescent="0.3">
      <c r="A1" s="195" t="s">
        <v>0</v>
      </c>
      <c r="B1" s="288" t="s">
        <v>410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I1" s="40"/>
      <c r="BJ1" s="40"/>
      <c r="BK1" s="40"/>
      <c r="BL1" s="40"/>
      <c r="BN1" s="92"/>
      <c r="BO1" s="92"/>
      <c r="BP1" s="93"/>
      <c r="BQ1" s="93"/>
      <c r="BR1" s="93"/>
      <c r="BS1" s="93"/>
      <c r="BT1" s="93"/>
      <c r="BU1" s="93"/>
    </row>
    <row r="2" spans="1:73" ht="13.65" customHeight="1" x14ac:dyDescent="0.25">
      <c r="A2" s="139">
        <f>ROW()</f>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N2" s="92"/>
      <c r="BO2" s="92"/>
      <c r="BP2" s="93"/>
      <c r="BQ2" s="93"/>
      <c r="BR2" s="93"/>
      <c r="BS2" s="93"/>
      <c r="BT2" s="93"/>
      <c r="BU2" s="93"/>
    </row>
    <row r="3" spans="1:73" ht="13.65" customHeight="1" x14ac:dyDescent="0.25">
      <c r="A3" s="120">
        <f>ROW()</f>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Q3" s="45"/>
      <c r="AR3" s="44"/>
      <c r="AS3" s="44"/>
      <c r="AT3" s="44"/>
      <c r="AU3" s="44"/>
      <c r="AV3" s="43"/>
      <c r="AW3" s="43"/>
      <c r="BN3" s="92"/>
      <c r="BO3" s="92"/>
      <c r="BP3" s="93"/>
      <c r="BQ3" s="93"/>
      <c r="BR3" s="93"/>
      <c r="BS3" s="93"/>
      <c r="BT3" s="93"/>
      <c r="BU3" s="93"/>
    </row>
    <row r="4" spans="1:73" ht="13.65" customHeight="1" x14ac:dyDescent="0.25">
      <c r="A4" s="120">
        <f>ROW()</f>
        <v>4</v>
      </c>
      <c r="B4" s="381"/>
      <c r="C4" s="382"/>
      <c r="D4" s="382"/>
      <c r="E4" s="382"/>
      <c r="F4" s="284" t="s">
        <v>142</v>
      </c>
      <c r="G4" s="284"/>
      <c r="H4" s="284"/>
      <c r="I4" s="284"/>
      <c r="J4" s="284"/>
      <c r="K4" s="284"/>
      <c r="L4" s="284"/>
      <c r="M4" s="284"/>
      <c r="N4" s="284"/>
      <c r="O4" s="284"/>
      <c r="P4" s="284"/>
      <c r="Q4" s="284"/>
      <c r="R4" s="284"/>
      <c r="S4" s="284"/>
      <c r="T4" s="284"/>
      <c r="U4" s="284"/>
      <c r="V4" s="284"/>
      <c r="W4" s="284"/>
      <c r="X4" s="284"/>
      <c r="Y4" s="284"/>
      <c r="Z4" s="284"/>
      <c r="AA4" s="284"/>
      <c r="AB4" s="284"/>
      <c r="AC4" s="284"/>
      <c r="AD4" s="284"/>
      <c r="AE4" s="383"/>
      <c r="AF4" s="383"/>
      <c r="AG4" s="383"/>
      <c r="AH4" s="383"/>
      <c r="AI4" s="383"/>
      <c r="AJ4" s="383"/>
      <c r="AK4" s="383"/>
      <c r="AL4" s="384"/>
      <c r="AM4" s="420"/>
      <c r="AO4" s="140"/>
      <c r="AQ4" s="11"/>
      <c r="AR4" s="44"/>
      <c r="AS4" s="99"/>
      <c r="AT4" s="99"/>
      <c r="AU4" s="99"/>
      <c r="AV4" s="99"/>
      <c r="AW4" s="99"/>
      <c r="AX4" s="43"/>
      <c r="AY4" s="43"/>
      <c r="BK4" s="46"/>
      <c r="BN4" s="92"/>
      <c r="BO4" s="92"/>
      <c r="BP4" s="93"/>
      <c r="BQ4" s="93"/>
      <c r="BR4" s="93"/>
      <c r="BS4" s="93"/>
      <c r="BT4" s="93"/>
      <c r="BU4" s="93"/>
    </row>
    <row r="5" spans="1:73" ht="13.65" customHeight="1" x14ac:dyDescent="0.25">
      <c r="A5" s="120">
        <f>ROW()</f>
        <v>5</v>
      </c>
      <c r="B5" s="438"/>
      <c r="C5" s="439"/>
      <c r="D5" s="439"/>
      <c r="E5" s="440"/>
      <c r="F5" s="438"/>
      <c r="G5" s="439"/>
      <c r="H5" s="439"/>
      <c r="I5" s="439"/>
      <c r="J5" s="439"/>
      <c r="K5" s="439"/>
      <c r="L5" s="439"/>
      <c r="M5" s="439"/>
      <c r="N5" s="439"/>
      <c r="O5" s="439"/>
      <c r="P5" s="439"/>
      <c r="Q5" s="439"/>
      <c r="R5" s="439"/>
      <c r="S5" s="439"/>
      <c r="T5" s="439"/>
      <c r="U5" s="439"/>
      <c r="V5" s="439"/>
      <c r="W5" s="439"/>
      <c r="X5" s="439"/>
      <c r="Y5" s="439"/>
      <c r="Z5" s="439"/>
      <c r="AA5" s="439"/>
      <c r="AB5" s="439"/>
      <c r="AC5" s="439"/>
      <c r="AD5" s="440"/>
      <c r="AE5" s="438"/>
      <c r="AF5" s="439"/>
      <c r="AG5" s="439"/>
      <c r="AH5" s="439"/>
      <c r="AI5" s="439"/>
      <c r="AJ5" s="439"/>
      <c r="AK5" s="439"/>
      <c r="AL5" s="440"/>
      <c r="AM5" s="420"/>
      <c r="AO5" s="140"/>
      <c r="AQ5" s="11"/>
      <c r="AR5" s="44"/>
      <c r="AS5" s="99"/>
      <c r="AT5" s="99"/>
      <c r="AU5" s="99"/>
      <c r="AV5" s="99"/>
      <c r="AW5" s="99"/>
      <c r="AX5" s="43"/>
      <c r="AY5" s="43"/>
      <c r="BK5" s="46"/>
      <c r="BN5" s="92"/>
      <c r="BO5" s="92"/>
      <c r="BP5" s="93"/>
      <c r="BQ5" s="93"/>
      <c r="BR5" s="93"/>
      <c r="BS5" s="93"/>
      <c r="BT5" s="93"/>
      <c r="BU5" s="93"/>
    </row>
    <row r="6" spans="1:73" ht="13.65" customHeight="1" x14ac:dyDescent="0.25">
      <c r="A6" s="120">
        <f>ROW()</f>
        <v>6</v>
      </c>
      <c r="B6" s="438"/>
      <c r="C6" s="439"/>
      <c r="D6" s="439"/>
      <c r="E6" s="440"/>
      <c r="F6" s="438"/>
      <c r="G6" s="439"/>
      <c r="H6" s="439"/>
      <c r="I6" s="439"/>
      <c r="J6" s="439"/>
      <c r="K6" s="439"/>
      <c r="L6" s="439"/>
      <c r="M6" s="439"/>
      <c r="N6" s="439"/>
      <c r="O6" s="439"/>
      <c r="P6" s="439"/>
      <c r="Q6" s="439"/>
      <c r="R6" s="439"/>
      <c r="S6" s="439"/>
      <c r="T6" s="439"/>
      <c r="U6" s="439"/>
      <c r="V6" s="439"/>
      <c r="W6" s="439"/>
      <c r="X6" s="439"/>
      <c r="Y6" s="439"/>
      <c r="Z6" s="439"/>
      <c r="AA6" s="439"/>
      <c r="AB6" s="439"/>
      <c r="AC6" s="439"/>
      <c r="AD6" s="440"/>
      <c r="AE6" s="438"/>
      <c r="AF6" s="439"/>
      <c r="AG6" s="439"/>
      <c r="AH6" s="439"/>
      <c r="AI6" s="439"/>
      <c r="AJ6" s="439"/>
      <c r="AK6" s="439"/>
      <c r="AL6" s="440"/>
      <c r="AM6" s="420"/>
      <c r="AQ6" s="11"/>
      <c r="AR6" s="44"/>
      <c r="AS6" s="99"/>
      <c r="AT6" s="99"/>
      <c r="AU6" s="99"/>
      <c r="AV6" s="99"/>
      <c r="AW6" s="99"/>
      <c r="AX6" s="43"/>
      <c r="AY6" s="43"/>
      <c r="BK6" s="46"/>
      <c r="BN6" s="92"/>
      <c r="BO6" s="92"/>
      <c r="BP6" s="93"/>
      <c r="BQ6" s="93"/>
      <c r="BR6" s="93"/>
      <c r="BS6" s="93"/>
      <c r="BT6" s="93"/>
      <c r="BU6" s="93"/>
    </row>
    <row r="7" spans="1:73" ht="13.65" customHeight="1" x14ac:dyDescent="0.25">
      <c r="A7" s="120">
        <f>ROW()</f>
        <v>7</v>
      </c>
      <c r="B7" s="438"/>
      <c r="C7" s="439"/>
      <c r="D7" s="439"/>
      <c r="E7" s="440"/>
      <c r="F7" s="438"/>
      <c r="G7" s="439"/>
      <c r="H7" s="439"/>
      <c r="I7" s="439"/>
      <c r="J7" s="439"/>
      <c r="K7" s="439"/>
      <c r="L7" s="439"/>
      <c r="M7" s="439"/>
      <c r="N7" s="439"/>
      <c r="O7" s="439"/>
      <c r="P7" s="439"/>
      <c r="Q7" s="439"/>
      <c r="R7" s="439"/>
      <c r="S7" s="439"/>
      <c r="T7" s="439"/>
      <c r="U7" s="439"/>
      <c r="V7" s="439"/>
      <c r="W7" s="439"/>
      <c r="X7" s="439"/>
      <c r="Y7" s="439"/>
      <c r="Z7" s="439"/>
      <c r="AA7" s="439"/>
      <c r="AB7" s="439"/>
      <c r="AC7" s="439"/>
      <c r="AD7" s="440"/>
      <c r="AE7" s="438"/>
      <c r="AF7" s="439"/>
      <c r="AG7" s="439"/>
      <c r="AH7" s="439"/>
      <c r="AI7" s="439"/>
      <c r="AJ7" s="439"/>
      <c r="AK7" s="439"/>
      <c r="AL7" s="440"/>
      <c r="AM7" s="420"/>
      <c r="AQ7" s="11"/>
      <c r="AR7" s="44"/>
      <c r="AS7" s="99"/>
      <c r="AT7" s="99"/>
      <c r="AU7" s="99"/>
      <c r="AV7" s="99"/>
      <c r="AW7" s="99"/>
      <c r="AX7" s="43"/>
      <c r="AY7" s="43"/>
      <c r="BK7" s="46"/>
      <c r="BN7" s="92"/>
      <c r="BO7" s="92"/>
      <c r="BP7" s="93"/>
      <c r="BQ7" s="93"/>
      <c r="BR7" s="93"/>
      <c r="BS7" s="93"/>
      <c r="BT7" s="93"/>
      <c r="BU7" s="93"/>
    </row>
    <row r="8" spans="1:73" ht="13.65" customHeight="1" x14ac:dyDescent="0.25">
      <c r="A8" s="120">
        <f>ROW()</f>
        <v>8</v>
      </c>
      <c r="B8" s="438"/>
      <c r="C8" s="439"/>
      <c r="D8" s="439"/>
      <c r="E8" s="440"/>
      <c r="F8" s="438"/>
      <c r="G8" s="439"/>
      <c r="H8" s="439"/>
      <c r="I8" s="439"/>
      <c r="J8" s="439"/>
      <c r="K8" s="439"/>
      <c r="L8" s="439"/>
      <c r="M8" s="439"/>
      <c r="N8" s="439"/>
      <c r="O8" s="439"/>
      <c r="P8" s="439"/>
      <c r="Q8" s="439"/>
      <c r="R8" s="439"/>
      <c r="S8" s="439"/>
      <c r="T8" s="439"/>
      <c r="U8" s="439"/>
      <c r="V8" s="439"/>
      <c r="W8" s="439"/>
      <c r="X8" s="439"/>
      <c r="Y8" s="439"/>
      <c r="Z8" s="439"/>
      <c r="AA8" s="439"/>
      <c r="AB8" s="439"/>
      <c r="AC8" s="439"/>
      <c r="AD8" s="440"/>
      <c r="AE8" s="438"/>
      <c r="AF8" s="439"/>
      <c r="AG8" s="439"/>
      <c r="AH8" s="439"/>
      <c r="AI8" s="439"/>
      <c r="AJ8" s="439"/>
      <c r="AK8" s="439"/>
      <c r="AL8" s="440"/>
      <c r="AM8" s="420"/>
      <c r="AQ8" s="11"/>
      <c r="AR8" s="44"/>
      <c r="AS8" s="99"/>
      <c r="AT8" s="99"/>
      <c r="AU8" s="99"/>
      <c r="AV8" s="99"/>
      <c r="AW8" s="99"/>
      <c r="AX8" s="43"/>
      <c r="AY8" s="43"/>
      <c r="BK8" s="46"/>
      <c r="BN8" s="92"/>
      <c r="BO8" s="92"/>
      <c r="BP8" s="93"/>
      <c r="BQ8" s="93"/>
      <c r="BR8" s="93"/>
      <c r="BS8" s="93"/>
      <c r="BT8" s="93"/>
      <c r="BU8" s="93"/>
    </row>
    <row r="9" spans="1:73" ht="13.65" customHeight="1" x14ac:dyDescent="0.25">
      <c r="A9" s="120">
        <f>ROW()</f>
        <v>9</v>
      </c>
      <c r="B9" s="438"/>
      <c r="C9" s="439"/>
      <c r="D9" s="439"/>
      <c r="E9" s="440"/>
      <c r="F9" s="438"/>
      <c r="G9" s="439"/>
      <c r="H9" s="439"/>
      <c r="I9" s="439"/>
      <c r="J9" s="439"/>
      <c r="K9" s="439"/>
      <c r="L9" s="439"/>
      <c r="M9" s="439"/>
      <c r="N9" s="439"/>
      <c r="O9" s="439"/>
      <c r="P9" s="439"/>
      <c r="Q9" s="439"/>
      <c r="R9" s="439"/>
      <c r="S9" s="439"/>
      <c r="T9" s="439"/>
      <c r="U9" s="439"/>
      <c r="V9" s="439"/>
      <c r="W9" s="439"/>
      <c r="X9" s="439"/>
      <c r="Y9" s="439"/>
      <c r="Z9" s="439"/>
      <c r="AA9" s="439"/>
      <c r="AB9" s="439"/>
      <c r="AC9" s="439"/>
      <c r="AD9" s="440"/>
      <c r="AE9" s="438"/>
      <c r="AF9" s="439"/>
      <c r="AG9" s="439"/>
      <c r="AH9" s="439"/>
      <c r="AI9" s="439"/>
      <c r="AJ9" s="439"/>
      <c r="AK9" s="439"/>
      <c r="AL9" s="440"/>
      <c r="AM9" s="420"/>
      <c r="AO9" s="140"/>
      <c r="AQ9" s="11"/>
      <c r="AR9" s="44"/>
      <c r="AS9" s="99"/>
      <c r="AT9" s="99"/>
      <c r="AU9" s="99"/>
      <c r="AV9" s="99"/>
      <c r="AW9" s="99"/>
      <c r="AX9" s="43"/>
      <c r="AY9" s="43"/>
      <c r="BK9" s="46"/>
      <c r="BN9" s="92"/>
      <c r="BO9" s="92"/>
      <c r="BP9" s="93"/>
      <c r="BQ9" s="93"/>
      <c r="BR9" s="93"/>
      <c r="BS9" s="93"/>
      <c r="BT9" s="93"/>
      <c r="BU9" s="93"/>
    </row>
    <row r="10" spans="1:73" ht="13.65" customHeight="1" x14ac:dyDescent="0.25">
      <c r="A10" s="120">
        <f>ROW()</f>
        <v>10</v>
      </c>
      <c r="B10" s="438"/>
      <c r="C10" s="439"/>
      <c r="D10" s="439"/>
      <c r="E10" s="440"/>
      <c r="F10" s="438"/>
      <c r="G10" s="439"/>
      <c r="H10" s="439"/>
      <c r="I10" s="439"/>
      <c r="J10" s="439"/>
      <c r="K10" s="439"/>
      <c r="L10" s="439"/>
      <c r="M10" s="439"/>
      <c r="N10" s="439"/>
      <c r="O10" s="439"/>
      <c r="P10" s="439"/>
      <c r="Q10" s="439"/>
      <c r="R10" s="439"/>
      <c r="S10" s="439"/>
      <c r="T10" s="439"/>
      <c r="U10" s="439"/>
      <c r="V10" s="439"/>
      <c r="W10" s="439"/>
      <c r="X10" s="439"/>
      <c r="Y10" s="439"/>
      <c r="Z10" s="439"/>
      <c r="AA10" s="439"/>
      <c r="AB10" s="439"/>
      <c r="AC10" s="439"/>
      <c r="AD10" s="440"/>
      <c r="AE10" s="438"/>
      <c r="AF10" s="439"/>
      <c r="AG10" s="439"/>
      <c r="AH10" s="439"/>
      <c r="AI10" s="439"/>
      <c r="AJ10" s="439"/>
      <c r="AK10" s="439"/>
      <c r="AL10" s="440"/>
      <c r="AM10" s="420"/>
      <c r="AQ10" s="11"/>
      <c r="AR10" s="44"/>
      <c r="AS10" s="99"/>
      <c r="AT10" s="99"/>
      <c r="AU10" s="99"/>
      <c r="AV10" s="99"/>
      <c r="AW10" s="99"/>
      <c r="AX10" s="43"/>
      <c r="AY10" s="43"/>
      <c r="BK10" s="46"/>
      <c r="BN10" s="92"/>
      <c r="BO10" s="92"/>
      <c r="BP10" s="93"/>
      <c r="BQ10" s="93"/>
      <c r="BR10" s="93"/>
      <c r="BS10" s="93"/>
      <c r="BT10" s="93"/>
      <c r="BU10" s="93"/>
    </row>
    <row r="11" spans="1:73" ht="13.65" customHeight="1" x14ac:dyDescent="0.25">
      <c r="A11" s="120">
        <f>ROW()</f>
        <v>11</v>
      </c>
      <c r="B11" s="438"/>
      <c r="C11" s="439"/>
      <c r="D11" s="439"/>
      <c r="E11" s="440"/>
      <c r="F11" s="438"/>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40"/>
      <c r="AE11" s="438"/>
      <c r="AF11" s="439"/>
      <c r="AG11" s="439"/>
      <c r="AH11" s="439"/>
      <c r="AI11" s="439"/>
      <c r="AJ11" s="439"/>
      <c r="AK11" s="439"/>
      <c r="AL11" s="440"/>
      <c r="AM11" s="420"/>
      <c r="AQ11" s="11"/>
      <c r="AR11" s="44"/>
      <c r="AS11" s="44"/>
      <c r="AT11" s="99"/>
      <c r="AU11" s="99"/>
      <c r="AV11" s="99"/>
      <c r="AW11" s="99"/>
      <c r="AX11" s="43"/>
      <c r="AY11" s="43"/>
      <c r="BK11" s="46"/>
      <c r="BN11" s="92"/>
      <c r="BO11" s="92"/>
      <c r="BP11" s="93"/>
      <c r="BQ11" s="93"/>
      <c r="BR11" s="93"/>
      <c r="BS11" s="93"/>
      <c r="BT11" s="93"/>
      <c r="BU11" s="93"/>
    </row>
    <row r="12" spans="1:73" ht="13.65" customHeight="1" x14ac:dyDescent="0.25">
      <c r="A12" s="120">
        <f>ROW()</f>
        <v>12</v>
      </c>
      <c r="B12" s="438"/>
      <c r="C12" s="439"/>
      <c r="D12" s="439"/>
      <c r="E12" s="440"/>
      <c r="F12" s="438"/>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40"/>
      <c r="AE12" s="438"/>
      <c r="AF12" s="439"/>
      <c r="AG12" s="439"/>
      <c r="AH12" s="439"/>
      <c r="AI12" s="439"/>
      <c r="AJ12" s="439"/>
      <c r="AK12" s="439"/>
      <c r="AL12" s="440"/>
      <c r="AM12" s="420"/>
      <c r="AO12" s="140"/>
      <c r="AQ12" s="11"/>
      <c r="AR12" s="106"/>
      <c r="AS12" s="106"/>
      <c r="AT12" s="99"/>
      <c r="AU12" s="99"/>
      <c r="AV12" s="99"/>
      <c r="AW12" s="99"/>
      <c r="AX12" s="43"/>
      <c r="AY12" s="43"/>
      <c r="BK12" s="46"/>
      <c r="BN12" s="92"/>
      <c r="BO12" s="92"/>
      <c r="BP12" s="93"/>
      <c r="BQ12" s="93"/>
      <c r="BR12" s="93"/>
      <c r="BS12" s="93"/>
      <c r="BT12" s="93"/>
      <c r="BU12" s="93"/>
    </row>
    <row r="13" spans="1:73" ht="13.65" customHeight="1" x14ac:dyDescent="0.25">
      <c r="A13" s="120">
        <f>ROW()</f>
        <v>13</v>
      </c>
      <c r="B13" s="438"/>
      <c r="C13" s="439"/>
      <c r="D13" s="439"/>
      <c r="E13" s="440"/>
      <c r="F13" s="438"/>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40"/>
      <c r="AE13" s="438"/>
      <c r="AF13" s="439"/>
      <c r="AG13" s="439"/>
      <c r="AH13" s="439"/>
      <c r="AI13" s="439"/>
      <c r="AJ13" s="439"/>
      <c r="AK13" s="439"/>
      <c r="AL13" s="440"/>
      <c r="AM13" s="420"/>
      <c r="AQ13" s="11"/>
      <c r="AR13" s="106"/>
      <c r="AS13" s="106"/>
      <c r="AT13" s="99"/>
      <c r="AU13" s="99"/>
      <c r="AV13" s="99"/>
      <c r="AW13" s="99"/>
      <c r="AX13" s="43"/>
      <c r="AY13" s="43"/>
      <c r="BK13" s="46"/>
      <c r="BN13" s="92"/>
      <c r="BO13" s="92"/>
      <c r="BP13" s="93"/>
      <c r="BQ13" s="93"/>
      <c r="BR13" s="93"/>
      <c r="BS13" s="93"/>
      <c r="BT13" s="93"/>
      <c r="BU13" s="93"/>
    </row>
    <row r="14" spans="1:73" ht="13.65" customHeight="1" x14ac:dyDescent="0.25">
      <c r="A14" s="120">
        <f>ROW()</f>
        <v>14</v>
      </c>
      <c r="B14" s="438"/>
      <c r="C14" s="439"/>
      <c r="D14" s="439"/>
      <c r="E14" s="440"/>
      <c r="F14" s="438"/>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40"/>
      <c r="AE14" s="438"/>
      <c r="AF14" s="439"/>
      <c r="AG14" s="439"/>
      <c r="AH14" s="439"/>
      <c r="AI14" s="439"/>
      <c r="AJ14" s="439"/>
      <c r="AK14" s="439"/>
      <c r="AL14" s="440"/>
      <c r="AM14" s="420"/>
      <c r="AO14" s="140"/>
      <c r="AQ14" s="11"/>
      <c r="AR14" s="106"/>
      <c r="AS14" s="106"/>
      <c r="AT14" s="106"/>
      <c r="AU14" s="106"/>
      <c r="AV14" s="99"/>
      <c r="AW14" s="99"/>
      <c r="AX14" s="43"/>
      <c r="AY14" s="43"/>
      <c r="BK14" s="46"/>
      <c r="BN14" s="92"/>
      <c r="BO14" s="92"/>
      <c r="BP14" s="93"/>
      <c r="BQ14" s="93"/>
      <c r="BR14" s="93"/>
      <c r="BS14" s="93"/>
      <c r="BT14" s="93"/>
      <c r="BU14" s="93"/>
    </row>
    <row r="15" spans="1:73" ht="13.65" customHeight="1" x14ac:dyDescent="0.25">
      <c r="A15" s="120">
        <f>ROW()</f>
        <v>15</v>
      </c>
      <c r="B15" s="438"/>
      <c r="C15" s="439"/>
      <c r="D15" s="439"/>
      <c r="E15" s="440"/>
      <c r="F15" s="438"/>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40"/>
      <c r="AE15" s="438"/>
      <c r="AF15" s="439"/>
      <c r="AG15" s="439"/>
      <c r="AH15" s="439"/>
      <c r="AI15" s="439"/>
      <c r="AJ15" s="439"/>
      <c r="AK15" s="439"/>
      <c r="AL15" s="440"/>
      <c r="AM15" s="420"/>
      <c r="AO15" s="140"/>
      <c r="AQ15" s="99"/>
      <c r="AR15" s="99"/>
      <c r="AS15" s="99"/>
      <c r="AT15" s="99"/>
      <c r="AU15" s="99"/>
      <c r="AV15" s="99"/>
      <c r="AW15" s="99"/>
      <c r="AX15" s="43"/>
      <c r="AY15" s="43"/>
      <c r="BK15" s="46"/>
      <c r="BN15" s="92"/>
      <c r="BO15" s="92"/>
      <c r="BP15" s="93"/>
      <c r="BQ15" s="93"/>
      <c r="BR15" s="93"/>
      <c r="BS15" s="93"/>
      <c r="BT15" s="93"/>
      <c r="BU15" s="93"/>
    </row>
    <row r="16" spans="1:73" ht="13.65" customHeight="1" x14ac:dyDescent="0.25">
      <c r="A16" s="120">
        <f>ROW()</f>
        <v>16</v>
      </c>
      <c r="B16" s="438"/>
      <c r="C16" s="439"/>
      <c r="D16" s="439"/>
      <c r="E16" s="440"/>
      <c r="F16" s="438"/>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40"/>
      <c r="AE16" s="438"/>
      <c r="AF16" s="439"/>
      <c r="AG16" s="439"/>
      <c r="AH16" s="439"/>
      <c r="AI16" s="439"/>
      <c r="AJ16" s="439"/>
      <c r="AK16" s="439"/>
      <c r="AL16" s="440"/>
      <c r="AM16" s="420"/>
      <c r="AQ16" s="11"/>
      <c r="AR16" s="106"/>
      <c r="AS16" s="106"/>
      <c r="AT16" s="11"/>
      <c r="AU16" s="106"/>
      <c r="AV16" s="106"/>
      <c r="AW16" s="99"/>
      <c r="AX16" s="43"/>
      <c r="AY16" s="43"/>
      <c r="BK16" s="46"/>
      <c r="BN16" s="92"/>
      <c r="BO16" s="92"/>
      <c r="BP16" s="93"/>
      <c r="BQ16" s="93"/>
      <c r="BR16" s="93"/>
      <c r="BS16" s="93"/>
      <c r="BT16" s="93"/>
      <c r="BU16" s="93"/>
    </row>
    <row r="17" spans="1:73" ht="13.65" customHeight="1" x14ac:dyDescent="0.25">
      <c r="A17" s="120">
        <f>ROW()</f>
        <v>17</v>
      </c>
      <c r="B17" s="438"/>
      <c r="C17" s="439"/>
      <c r="D17" s="439"/>
      <c r="E17" s="440"/>
      <c r="F17" s="438"/>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40"/>
      <c r="AE17" s="438"/>
      <c r="AF17" s="439"/>
      <c r="AG17" s="439"/>
      <c r="AH17" s="439"/>
      <c r="AI17" s="439"/>
      <c r="AJ17" s="439"/>
      <c r="AK17" s="439"/>
      <c r="AL17" s="440"/>
      <c r="AM17" s="420"/>
      <c r="AQ17" s="11"/>
      <c r="AR17" s="106"/>
      <c r="AS17" s="106"/>
      <c r="AT17" s="11"/>
      <c r="AU17" s="106"/>
      <c r="AV17" s="106"/>
      <c r="AW17" s="99"/>
      <c r="AX17" s="43"/>
      <c r="AY17" s="43"/>
      <c r="BK17" s="46"/>
      <c r="BN17" s="92"/>
      <c r="BO17" s="92"/>
      <c r="BP17" s="93"/>
      <c r="BQ17" s="93"/>
      <c r="BR17" s="93"/>
      <c r="BS17" s="93"/>
      <c r="BT17" s="93"/>
      <c r="BU17" s="93"/>
    </row>
    <row r="18" spans="1:73" ht="13.65" customHeight="1" x14ac:dyDescent="0.25">
      <c r="A18" s="120">
        <f>ROW()</f>
        <v>18</v>
      </c>
      <c r="B18" s="438"/>
      <c r="C18" s="439"/>
      <c r="D18" s="439"/>
      <c r="E18" s="440"/>
      <c r="F18" s="438"/>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40"/>
      <c r="AE18" s="438"/>
      <c r="AF18" s="439"/>
      <c r="AG18" s="439"/>
      <c r="AH18" s="439"/>
      <c r="AI18" s="439"/>
      <c r="AJ18" s="439"/>
      <c r="AK18" s="439"/>
      <c r="AL18" s="440"/>
      <c r="AM18" s="420"/>
      <c r="AQ18" s="11"/>
      <c r="AR18" s="106"/>
      <c r="AS18" s="106"/>
      <c r="AT18" s="11"/>
      <c r="AU18" s="106"/>
      <c r="AV18" s="106"/>
      <c r="AW18" s="99"/>
      <c r="AX18" s="43"/>
      <c r="AY18" s="43"/>
      <c r="BK18" s="46"/>
      <c r="BN18" s="92"/>
      <c r="BO18" s="92"/>
      <c r="BP18" s="93"/>
      <c r="BQ18" s="93"/>
      <c r="BR18" s="93"/>
      <c r="BS18" s="93"/>
      <c r="BT18" s="93"/>
      <c r="BU18" s="93"/>
    </row>
    <row r="19" spans="1:73" ht="13.65" customHeight="1" thickBot="1" x14ac:dyDescent="0.3">
      <c r="A19" s="120">
        <f>ROW()</f>
        <v>19</v>
      </c>
      <c r="B19" s="438"/>
      <c r="C19" s="439"/>
      <c r="D19" s="439"/>
      <c r="E19" s="440"/>
      <c r="F19" s="490"/>
      <c r="G19" s="491"/>
      <c r="H19" s="491"/>
      <c r="I19" s="491"/>
      <c r="J19" s="491"/>
      <c r="K19" s="491"/>
      <c r="L19" s="491"/>
      <c r="M19" s="491"/>
      <c r="N19" s="491"/>
      <c r="O19" s="491"/>
      <c r="P19" s="491"/>
      <c r="Q19" s="491"/>
      <c r="R19" s="491"/>
      <c r="S19" s="491"/>
      <c r="T19" s="491"/>
      <c r="U19" s="491"/>
      <c r="V19" s="491"/>
      <c r="W19" s="491"/>
      <c r="X19" s="491"/>
      <c r="Y19" s="491"/>
      <c r="Z19" s="491"/>
      <c r="AA19" s="491"/>
      <c r="AB19" s="491"/>
      <c r="AC19" s="491"/>
      <c r="AD19" s="492"/>
      <c r="AE19" s="438"/>
      <c r="AF19" s="439"/>
      <c r="AG19" s="439"/>
      <c r="AH19" s="439"/>
      <c r="AI19" s="439"/>
      <c r="AJ19" s="439"/>
      <c r="AK19" s="439"/>
      <c r="AL19" s="440"/>
      <c r="AM19" s="420"/>
      <c r="AQ19" s="45"/>
      <c r="AR19" s="44"/>
      <c r="AS19" s="44"/>
      <c r="AT19" s="44"/>
      <c r="AU19" s="44"/>
      <c r="AV19" s="43"/>
      <c r="AW19" s="43"/>
      <c r="BN19" s="92"/>
      <c r="BO19" s="92"/>
      <c r="BP19" s="93"/>
      <c r="BQ19" s="93"/>
      <c r="BR19" s="93"/>
      <c r="BS19" s="93"/>
      <c r="BT19" s="93"/>
      <c r="BU19" s="93"/>
    </row>
    <row r="20" spans="1:73" ht="13.65" customHeight="1" x14ac:dyDescent="0.25">
      <c r="A20" s="120">
        <f>ROW()</f>
        <v>20</v>
      </c>
      <c r="B20" s="385"/>
      <c r="C20" s="386"/>
      <c r="D20" s="386"/>
      <c r="E20" s="386"/>
      <c r="F20" s="387" t="s">
        <v>165</v>
      </c>
      <c r="G20" s="387"/>
      <c r="H20" s="387"/>
      <c r="I20" s="387"/>
      <c r="J20" s="387"/>
      <c r="K20" s="387"/>
      <c r="L20" s="387"/>
      <c r="M20" s="387"/>
      <c r="N20" s="387"/>
      <c r="O20" s="387"/>
      <c r="P20" s="387"/>
      <c r="Q20" s="387"/>
      <c r="R20" s="387"/>
      <c r="S20" s="387"/>
      <c r="T20" s="387"/>
      <c r="U20" s="387"/>
      <c r="V20" s="387"/>
      <c r="W20" s="387"/>
      <c r="X20" s="387"/>
      <c r="Y20" s="387"/>
      <c r="Z20" s="387"/>
      <c r="AA20" s="387"/>
      <c r="AB20" s="387"/>
      <c r="AC20" s="387"/>
      <c r="AD20" s="387"/>
      <c r="AE20" s="197"/>
      <c r="AF20" s="197"/>
      <c r="AG20" s="197"/>
      <c r="AH20" s="197"/>
      <c r="AI20" s="197"/>
      <c r="AJ20" s="197"/>
      <c r="AK20" s="197"/>
      <c r="AL20" s="198"/>
      <c r="AM20" s="420"/>
      <c r="AQ20" s="117"/>
      <c r="AR20" s="122"/>
      <c r="AS20" s="123"/>
      <c r="AT20" s="123"/>
      <c r="AU20" s="47"/>
      <c r="AV20" s="119"/>
      <c r="AW20" s="119"/>
      <c r="BK20" s="46"/>
      <c r="BN20" s="92"/>
      <c r="BO20" s="92"/>
      <c r="BP20" s="93"/>
      <c r="BQ20" s="93"/>
      <c r="BR20" s="93"/>
      <c r="BS20" s="93"/>
      <c r="BT20" s="93"/>
      <c r="BU20" s="93"/>
    </row>
    <row r="21" spans="1:73" ht="13.65" customHeight="1" x14ac:dyDescent="0.25">
      <c r="A21" s="120">
        <f>ROW()</f>
        <v>21</v>
      </c>
      <c r="B21" s="351" t="s">
        <v>166</v>
      </c>
      <c r="C21" s="352"/>
      <c r="D21" s="352"/>
      <c r="E21" s="352"/>
      <c r="F21" s="352"/>
      <c r="G21" s="352"/>
      <c r="H21" s="352"/>
      <c r="I21" s="352"/>
      <c r="J21" s="352"/>
      <c r="K21" s="352"/>
      <c r="L21" s="352"/>
      <c r="M21" s="352"/>
      <c r="N21" s="352"/>
      <c r="O21" s="352"/>
      <c r="P21" s="352"/>
      <c r="Q21" s="352"/>
      <c r="R21" s="352"/>
      <c r="S21" s="353"/>
      <c r="T21" s="351" t="s">
        <v>167</v>
      </c>
      <c r="U21" s="352"/>
      <c r="V21" s="352"/>
      <c r="W21" s="352"/>
      <c r="X21" s="352"/>
      <c r="Y21" s="352"/>
      <c r="Z21" s="352"/>
      <c r="AA21" s="352"/>
      <c r="AB21" s="352"/>
      <c r="AC21" s="352"/>
      <c r="AD21" s="352"/>
      <c r="AE21" s="352"/>
      <c r="AF21" s="352"/>
      <c r="AG21" s="352"/>
      <c r="AH21" s="353"/>
      <c r="AI21" s="352" t="s">
        <v>168</v>
      </c>
      <c r="AJ21" s="352"/>
      <c r="AK21" s="352"/>
      <c r="AL21" s="353"/>
      <c r="AM21" s="420"/>
      <c r="AQ21" s="119"/>
      <c r="AR21" s="119"/>
      <c r="AS21" s="119"/>
      <c r="AT21" s="119"/>
      <c r="AU21" s="119"/>
      <c r="AV21" s="119"/>
      <c r="AW21" s="133"/>
      <c r="BK21" s="46"/>
      <c r="BN21" s="92"/>
      <c r="BO21" s="92"/>
      <c r="BP21" s="93"/>
      <c r="BQ21" s="93"/>
      <c r="BR21" s="93"/>
      <c r="BS21" s="93"/>
      <c r="BT21" s="93"/>
      <c r="BU21" s="93"/>
    </row>
    <row r="22" spans="1:73" s="48" customFormat="1" ht="13.65" customHeight="1" x14ac:dyDescent="0.25">
      <c r="A22" s="120">
        <f>ROW()</f>
        <v>22</v>
      </c>
      <c r="B22" s="493"/>
      <c r="C22" s="494"/>
      <c r="D22" s="494"/>
      <c r="E22" s="494"/>
      <c r="F22" s="494"/>
      <c r="G22" s="494"/>
      <c r="H22" s="494"/>
      <c r="I22" s="494"/>
      <c r="J22" s="494"/>
      <c r="K22" s="494"/>
      <c r="L22" s="494"/>
      <c r="M22" s="494"/>
      <c r="N22" s="494"/>
      <c r="O22" s="494"/>
      <c r="P22" s="494"/>
      <c r="Q22" s="494"/>
      <c r="R22" s="494"/>
      <c r="S22" s="495"/>
      <c r="T22" s="493"/>
      <c r="U22" s="494"/>
      <c r="V22" s="494"/>
      <c r="W22" s="494"/>
      <c r="X22" s="494"/>
      <c r="Y22" s="494"/>
      <c r="Z22" s="494"/>
      <c r="AA22" s="494"/>
      <c r="AB22" s="494"/>
      <c r="AC22" s="494"/>
      <c r="AD22" s="494"/>
      <c r="AE22" s="494"/>
      <c r="AF22" s="494"/>
      <c r="AG22" s="494"/>
      <c r="AH22" s="495"/>
      <c r="AI22" s="494"/>
      <c r="AJ22" s="494"/>
      <c r="AK22" s="494"/>
      <c r="AL22" s="495"/>
      <c r="AM22" s="421"/>
      <c r="AO22" s="138"/>
      <c r="AQ22" s="119"/>
      <c r="AR22" s="119"/>
      <c r="AS22" s="119"/>
      <c r="AT22" s="119"/>
      <c r="AU22" s="119"/>
      <c r="AV22" s="119"/>
      <c r="AW22" s="119"/>
      <c r="BI22" s="39"/>
      <c r="BJ22" s="39"/>
      <c r="BK22" s="100"/>
      <c r="BL22" s="39"/>
      <c r="BM22" s="39"/>
      <c r="BN22" s="101"/>
      <c r="BO22" s="101"/>
      <c r="BP22" s="102"/>
      <c r="BQ22" s="102"/>
      <c r="BR22" s="102"/>
      <c r="BS22" s="102"/>
      <c r="BT22" s="102"/>
      <c r="BU22" s="102"/>
    </row>
    <row r="23" spans="1:73" ht="13.65" customHeight="1" x14ac:dyDescent="0.25">
      <c r="A23" s="120">
        <f>ROW()</f>
        <v>23</v>
      </c>
      <c r="B23" s="493"/>
      <c r="C23" s="494"/>
      <c r="D23" s="494"/>
      <c r="E23" s="494"/>
      <c r="F23" s="494"/>
      <c r="G23" s="494"/>
      <c r="H23" s="494"/>
      <c r="I23" s="494"/>
      <c r="J23" s="494"/>
      <c r="K23" s="494"/>
      <c r="L23" s="494"/>
      <c r="M23" s="494"/>
      <c r="N23" s="494"/>
      <c r="O23" s="494"/>
      <c r="P23" s="494"/>
      <c r="Q23" s="494"/>
      <c r="R23" s="494"/>
      <c r="S23" s="495"/>
      <c r="T23" s="493"/>
      <c r="U23" s="494"/>
      <c r="V23" s="494"/>
      <c r="W23" s="494"/>
      <c r="X23" s="494"/>
      <c r="Y23" s="494"/>
      <c r="Z23" s="494"/>
      <c r="AA23" s="494"/>
      <c r="AB23" s="494"/>
      <c r="AC23" s="494"/>
      <c r="AD23" s="494"/>
      <c r="AE23" s="494"/>
      <c r="AF23" s="494"/>
      <c r="AG23" s="494"/>
      <c r="AH23" s="495"/>
      <c r="AI23" s="494"/>
      <c r="AJ23" s="494"/>
      <c r="AK23" s="494"/>
      <c r="AL23" s="495"/>
      <c r="AM23" s="420"/>
      <c r="AQ23" s="119"/>
      <c r="AR23" s="119"/>
      <c r="AS23" s="119"/>
      <c r="AT23" s="119"/>
      <c r="AU23" s="119"/>
      <c r="AV23" s="119"/>
      <c r="AW23" s="43"/>
      <c r="BK23" s="46"/>
      <c r="BN23" s="92"/>
      <c r="BO23" s="92"/>
      <c r="BP23" s="93"/>
      <c r="BQ23" s="93"/>
      <c r="BR23" s="93"/>
      <c r="BS23" s="93"/>
      <c r="BT23" s="93"/>
      <c r="BU23" s="93"/>
    </row>
    <row r="24" spans="1:73" ht="13.65" customHeight="1" x14ac:dyDescent="0.25">
      <c r="A24" s="120">
        <f>ROW()</f>
        <v>24</v>
      </c>
      <c r="B24" s="493"/>
      <c r="C24" s="494"/>
      <c r="D24" s="494"/>
      <c r="E24" s="494"/>
      <c r="F24" s="494"/>
      <c r="G24" s="494"/>
      <c r="H24" s="494"/>
      <c r="I24" s="494"/>
      <c r="J24" s="494"/>
      <c r="K24" s="494"/>
      <c r="L24" s="494"/>
      <c r="M24" s="494"/>
      <c r="N24" s="494"/>
      <c r="O24" s="494"/>
      <c r="P24" s="494"/>
      <c r="Q24" s="494"/>
      <c r="R24" s="494"/>
      <c r="S24" s="495"/>
      <c r="T24" s="493"/>
      <c r="U24" s="494"/>
      <c r="V24" s="494"/>
      <c r="W24" s="494"/>
      <c r="X24" s="494"/>
      <c r="Y24" s="494"/>
      <c r="Z24" s="494"/>
      <c r="AA24" s="494"/>
      <c r="AB24" s="494"/>
      <c r="AC24" s="494"/>
      <c r="AD24" s="494"/>
      <c r="AE24" s="494"/>
      <c r="AF24" s="494"/>
      <c r="AG24" s="494"/>
      <c r="AH24" s="495"/>
      <c r="AI24" s="494"/>
      <c r="AJ24" s="494"/>
      <c r="AK24" s="494"/>
      <c r="AL24" s="495"/>
      <c r="AM24" s="420"/>
      <c r="AQ24" s="119"/>
      <c r="AR24" s="119"/>
      <c r="AS24" s="119"/>
      <c r="AT24" s="119"/>
      <c r="AU24" s="119"/>
      <c r="AV24" s="119"/>
      <c r="AW24" s="43"/>
      <c r="BK24" s="46"/>
      <c r="BN24" s="92"/>
      <c r="BO24" s="92"/>
      <c r="BP24" s="93"/>
      <c r="BQ24" s="93"/>
      <c r="BR24" s="93"/>
      <c r="BS24" s="93"/>
      <c r="BT24" s="93"/>
      <c r="BU24" s="93"/>
    </row>
    <row r="25" spans="1:73" ht="13.65" customHeight="1" x14ac:dyDescent="0.25">
      <c r="A25" s="120">
        <f>ROW()</f>
        <v>25</v>
      </c>
      <c r="B25" s="493"/>
      <c r="C25" s="494"/>
      <c r="D25" s="494"/>
      <c r="E25" s="494"/>
      <c r="F25" s="494"/>
      <c r="G25" s="494"/>
      <c r="H25" s="494"/>
      <c r="I25" s="494"/>
      <c r="J25" s="494"/>
      <c r="K25" s="494"/>
      <c r="L25" s="494"/>
      <c r="M25" s="494"/>
      <c r="N25" s="494"/>
      <c r="O25" s="494"/>
      <c r="P25" s="494"/>
      <c r="Q25" s="494"/>
      <c r="R25" s="494"/>
      <c r="S25" s="495"/>
      <c r="T25" s="493"/>
      <c r="U25" s="494"/>
      <c r="V25" s="494"/>
      <c r="W25" s="494"/>
      <c r="X25" s="494"/>
      <c r="Y25" s="494"/>
      <c r="Z25" s="494"/>
      <c r="AA25" s="494"/>
      <c r="AB25" s="494"/>
      <c r="AC25" s="494"/>
      <c r="AD25" s="494"/>
      <c r="AE25" s="494"/>
      <c r="AF25" s="494"/>
      <c r="AG25" s="494"/>
      <c r="AH25" s="495"/>
      <c r="AI25" s="494"/>
      <c r="AJ25" s="494"/>
      <c r="AK25" s="494"/>
      <c r="AL25" s="495"/>
      <c r="AM25" s="420"/>
      <c r="AQ25" s="119"/>
      <c r="AR25" s="119"/>
      <c r="AS25" s="119"/>
      <c r="AT25" s="119"/>
      <c r="AU25" s="119"/>
      <c r="AV25" s="119"/>
      <c r="AW25" s="119"/>
      <c r="BK25" s="46"/>
      <c r="BN25" s="92"/>
      <c r="BO25" s="92"/>
      <c r="BP25" s="93"/>
      <c r="BQ25" s="93"/>
      <c r="BR25" s="93"/>
      <c r="BS25" s="93"/>
      <c r="BT25" s="93"/>
      <c r="BU25" s="93"/>
    </row>
    <row r="26" spans="1:73" ht="13.65" customHeight="1" x14ac:dyDescent="0.25">
      <c r="A26" s="120">
        <f>ROW()</f>
        <v>26</v>
      </c>
      <c r="B26" s="493"/>
      <c r="C26" s="494"/>
      <c r="D26" s="494"/>
      <c r="E26" s="494"/>
      <c r="F26" s="494"/>
      <c r="G26" s="494"/>
      <c r="H26" s="494"/>
      <c r="I26" s="494"/>
      <c r="J26" s="494"/>
      <c r="K26" s="494"/>
      <c r="L26" s="494"/>
      <c r="M26" s="494"/>
      <c r="N26" s="494"/>
      <c r="O26" s="494"/>
      <c r="P26" s="494"/>
      <c r="Q26" s="494"/>
      <c r="R26" s="494"/>
      <c r="S26" s="495"/>
      <c r="T26" s="493"/>
      <c r="U26" s="494"/>
      <c r="V26" s="494"/>
      <c r="W26" s="494"/>
      <c r="X26" s="494"/>
      <c r="Y26" s="494"/>
      <c r="Z26" s="494"/>
      <c r="AA26" s="494"/>
      <c r="AB26" s="494"/>
      <c r="AC26" s="494"/>
      <c r="AD26" s="494"/>
      <c r="AE26" s="494"/>
      <c r="AF26" s="494"/>
      <c r="AG26" s="494"/>
      <c r="AH26" s="495"/>
      <c r="AI26" s="494"/>
      <c r="AJ26" s="494"/>
      <c r="AK26" s="494"/>
      <c r="AL26" s="495"/>
      <c r="AM26" s="420"/>
      <c r="AQ26" s="11"/>
      <c r="AR26" s="106"/>
      <c r="AS26" s="106"/>
      <c r="AT26" s="99"/>
      <c r="AU26" s="99"/>
      <c r="AV26" s="99"/>
      <c r="AW26" s="99"/>
      <c r="AX26" s="43"/>
      <c r="AY26" s="43"/>
      <c r="BK26" s="46"/>
      <c r="BN26" s="92"/>
      <c r="BO26" s="92"/>
      <c r="BP26" s="93"/>
      <c r="BQ26" s="93"/>
      <c r="BR26" s="93"/>
      <c r="BS26" s="93"/>
      <c r="BT26" s="93"/>
      <c r="BU26" s="93"/>
    </row>
    <row r="27" spans="1:73" ht="13.65" customHeight="1" x14ac:dyDescent="0.25">
      <c r="A27" s="120">
        <f>ROW()</f>
        <v>27</v>
      </c>
      <c r="B27" s="493"/>
      <c r="C27" s="494"/>
      <c r="D27" s="494"/>
      <c r="E27" s="494"/>
      <c r="F27" s="494"/>
      <c r="G27" s="494"/>
      <c r="H27" s="494"/>
      <c r="I27" s="494"/>
      <c r="J27" s="494"/>
      <c r="K27" s="494"/>
      <c r="L27" s="494"/>
      <c r="M27" s="494"/>
      <c r="N27" s="494"/>
      <c r="O27" s="494"/>
      <c r="P27" s="494"/>
      <c r="Q27" s="494"/>
      <c r="R27" s="494"/>
      <c r="S27" s="495"/>
      <c r="T27" s="493"/>
      <c r="U27" s="494"/>
      <c r="V27" s="494"/>
      <c r="W27" s="494"/>
      <c r="X27" s="494"/>
      <c r="Y27" s="494"/>
      <c r="Z27" s="494"/>
      <c r="AA27" s="494"/>
      <c r="AB27" s="494"/>
      <c r="AC27" s="494"/>
      <c r="AD27" s="494"/>
      <c r="AE27" s="494"/>
      <c r="AF27" s="494"/>
      <c r="AG27" s="494"/>
      <c r="AH27" s="495"/>
      <c r="AI27" s="494"/>
      <c r="AJ27" s="494"/>
      <c r="AK27" s="494"/>
      <c r="AL27" s="495"/>
      <c r="AM27" s="420"/>
      <c r="AQ27" s="11"/>
      <c r="AR27" s="106"/>
      <c r="AS27" s="106"/>
      <c r="AT27" s="106"/>
      <c r="AU27" s="106"/>
      <c r="AV27" s="99"/>
      <c r="AW27" s="99"/>
      <c r="AX27" s="43"/>
      <c r="AY27" s="43"/>
      <c r="BK27" s="46"/>
      <c r="BN27" s="92"/>
      <c r="BO27" s="92"/>
      <c r="BP27" s="93"/>
      <c r="BQ27" s="93"/>
      <c r="BR27" s="93"/>
      <c r="BS27" s="93"/>
      <c r="BT27" s="93"/>
      <c r="BU27" s="93"/>
    </row>
    <row r="28" spans="1:73" ht="13.65" customHeight="1" x14ac:dyDescent="0.25">
      <c r="A28" s="120">
        <f>ROW()</f>
        <v>28</v>
      </c>
      <c r="B28" s="493"/>
      <c r="C28" s="494"/>
      <c r="D28" s="494"/>
      <c r="E28" s="494"/>
      <c r="F28" s="494"/>
      <c r="G28" s="494"/>
      <c r="H28" s="494"/>
      <c r="I28" s="494"/>
      <c r="J28" s="494"/>
      <c r="K28" s="494"/>
      <c r="L28" s="494"/>
      <c r="M28" s="494"/>
      <c r="N28" s="494"/>
      <c r="O28" s="494"/>
      <c r="P28" s="494"/>
      <c r="Q28" s="494"/>
      <c r="R28" s="494"/>
      <c r="S28" s="495"/>
      <c r="T28" s="493"/>
      <c r="U28" s="494"/>
      <c r="V28" s="494"/>
      <c r="W28" s="494"/>
      <c r="X28" s="494"/>
      <c r="Y28" s="494"/>
      <c r="Z28" s="494"/>
      <c r="AA28" s="494"/>
      <c r="AB28" s="494"/>
      <c r="AC28" s="494"/>
      <c r="AD28" s="494"/>
      <c r="AE28" s="494"/>
      <c r="AF28" s="494"/>
      <c r="AG28" s="494"/>
      <c r="AH28" s="495"/>
      <c r="AI28" s="494"/>
      <c r="AJ28" s="494"/>
      <c r="AK28" s="494"/>
      <c r="AL28" s="495"/>
      <c r="AM28" s="420"/>
      <c r="AO28" s="140"/>
      <c r="AQ28" s="11"/>
      <c r="AR28" s="106"/>
      <c r="AS28" s="106"/>
      <c r="AT28" s="99"/>
      <c r="AU28" s="99"/>
      <c r="AV28" s="99"/>
      <c r="AW28" s="99"/>
      <c r="AX28" s="43"/>
      <c r="AY28" s="43"/>
      <c r="BK28" s="46"/>
      <c r="BN28" s="92"/>
      <c r="BO28" s="92"/>
      <c r="BP28" s="93"/>
      <c r="BQ28" s="93"/>
      <c r="BR28" s="93"/>
      <c r="BS28" s="93"/>
      <c r="BT28" s="93"/>
      <c r="BU28" s="93"/>
    </row>
    <row r="29" spans="1:73" ht="13.65" customHeight="1" x14ac:dyDescent="0.25">
      <c r="A29" s="120">
        <f>ROW()</f>
        <v>29</v>
      </c>
      <c r="B29" s="493"/>
      <c r="C29" s="494"/>
      <c r="D29" s="494"/>
      <c r="E29" s="494"/>
      <c r="F29" s="494"/>
      <c r="G29" s="494"/>
      <c r="H29" s="494"/>
      <c r="I29" s="494"/>
      <c r="J29" s="494"/>
      <c r="K29" s="494"/>
      <c r="L29" s="494"/>
      <c r="M29" s="494"/>
      <c r="N29" s="494"/>
      <c r="O29" s="494"/>
      <c r="P29" s="494"/>
      <c r="Q29" s="494"/>
      <c r="R29" s="494"/>
      <c r="S29" s="495"/>
      <c r="T29" s="493"/>
      <c r="U29" s="494"/>
      <c r="V29" s="494"/>
      <c r="W29" s="494"/>
      <c r="X29" s="494"/>
      <c r="Y29" s="494"/>
      <c r="Z29" s="494"/>
      <c r="AA29" s="494"/>
      <c r="AB29" s="494"/>
      <c r="AC29" s="494"/>
      <c r="AD29" s="494"/>
      <c r="AE29" s="494"/>
      <c r="AF29" s="494"/>
      <c r="AG29" s="494"/>
      <c r="AH29" s="495"/>
      <c r="AI29" s="494"/>
      <c r="AJ29" s="494"/>
      <c r="AK29" s="494"/>
      <c r="AL29" s="495"/>
      <c r="AM29" s="420"/>
      <c r="AO29" s="140"/>
      <c r="AQ29" s="11"/>
      <c r="AR29" s="106"/>
      <c r="AS29" s="106"/>
      <c r="AT29" s="99"/>
      <c r="AU29" s="99"/>
      <c r="AV29" s="99"/>
      <c r="AW29" s="99"/>
      <c r="AX29" s="43"/>
      <c r="AY29" s="43"/>
      <c r="BK29" s="46"/>
      <c r="BN29" s="92"/>
      <c r="BO29" s="92"/>
      <c r="BP29" s="93"/>
      <c r="BQ29" s="93"/>
      <c r="BR29" s="93"/>
      <c r="BS29" s="93"/>
      <c r="BT29" s="93"/>
      <c r="BU29" s="93"/>
    </row>
    <row r="30" spans="1:73" ht="13.65" customHeight="1" x14ac:dyDescent="0.25">
      <c r="A30" s="120">
        <f>ROW()</f>
        <v>30</v>
      </c>
      <c r="B30" s="493"/>
      <c r="C30" s="494"/>
      <c r="D30" s="494"/>
      <c r="E30" s="494"/>
      <c r="F30" s="494"/>
      <c r="G30" s="494"/>
      <c r="H30" s="494"/>
      <c r="I30" s="494"/>
      <c r="J30" s="494"/>
      <c r="K30" s="494"/>
      <c r="L30" s="494"/>
      <c r="M30" s="494"/>
      <c r="N30" s="494"/>
      <c r="O30" s="494"/>
      <c r="P30" s="494"/>
      <c r="Q30" s="494"/>
      <c r="R30" s="494"/>
      <c r="S30" s="495"/>
      <c r="T30" s="493"/>
      <c r="U30" s="494"/>
      <c r="V30" s="494"/>
      <c r="W30" s="494"/>
      <c r="X30" s="494"/>
      <c r="Y30" s="494"/>
      <c r="Z30" s="494"/>
      <c r="AA30" s="494"/>
      <c r="AB30" s="494"/>
      <c r="AC30" s="494"/>
      <c r="AD30" s="494"/>
      <c r="AE30" s="494"/>
      <c r="AF30" s="494"/>
      <c r="AG30" s="494"/>
      <c r="AH30" s="495"/>
      <c r="AI30" s="494"/>
      <c r="AJ30" s="494"/>
      <c r="AK30" s="494"/>
      <c r="AL30" s="495"/>
      <c r="AM30" s="420"/>
      <c r="AQ30" s="11"/>
      <c r="AR30" s="106"/>
      <c r="AS30" s="106"/>
      <c r="AT30" s="99"/>
      <c r="AU30" s="99"/>
      <c r="AV30" s="99"/>
      <c r="AW30" s="99"/>
      <c r="AX30" s="43"/>
      <c r="AY30" s="43"/>
      <c r="BK30" s="46"/>
      <c r="BN30" s="92"/>
      <c r="BO30" s="92"/>
      <c r="BP30" s="93"/>
      <c r="BQ30" s="93"/>
      <c r="BR30" s="93"/>
      <c r="BS30" s="93"/>
      <c r="BT30" s="93"/>
      <c r="BU30" s="93"/>
    </row>
    <row r="31" spans="1:73" ht="13.65" customHeight="1" x14ac:dyDescent="0.25">
      <c r="A31" s="120">
        <f>ROW()</f>
        <v>31</v>
      </c>
      <c r="B31" s="493"/>
      <c r="C31" s="494"/>
      <c r="D31" s="494"/>
      <c r="E31" s="494"/>
      <c r="F31" s="494"/>
      <c r="G31" s="494"/>
      <c r="H31" s="494"/>
      <c r="I31" s="494"/>
      <c r="J31" s="494"/>
      <c r="K31" s="494"/>
      <c r="L31" s="494"/>
      <c r="M31" s="494"/>
      <c r="N31" s="494"/>
      <c r="O31" s="494"/>
      <c r="P31" s="494"/>
      <c r="Q31" s="494"/>
      <c r="R31" s="494"/>
      <c r="S31" s="495"/>
      <c r="T31" s="493"/>
      <c r="U31" s="494"/>
      <c r="V31" s="494"/>
      <c r="W31" s="494"/>
      <c r="X31" s="494"/>
      <c r="Y31" s="494"/>
      <c r="Z31" s="494"/>
      <c r="AA31" s="494"/>
      <c r="AB31" s="494"/>
      <c r="AC31" s="494"/>
      <c r="AD31" s="494"/>
      <c r="AE31" s="494"/>
      <c r="AF31" s="494"/>
      <c r="AG31" s="494"/>
      <c r="AH31" s="495"/>
      <c r="AI31" s="494"/>
      <c r="AJ31" s="494"/>
      <c r="AK31" s="494"/>
      <c r="AL31" s="495"/>
      <c r="AM31" s="420"/>
      <c r="AQ31" s="11"/>
      <c r="AR31" s="106"/>
      <c r="AS31" s="106"/>
      <c r="AT31" s="99"/>
      <c r="AU31" s="99"/>
      <c r="AV31" s="99"/>
      <c r="AW31" s="99"/>
      <c r="AX31" s="43"/>
      <c r="AY31" s="43"/>
      <c r="BK31" s="46"/>
      <c r="BN31" s="92"/>
      <c r="BO31" s="92"/>
      <c r="BP31" s="93"/>
      <c r="BQ31" s="93"/>
      <c r="BR31" s="93"/>
      <c r="BS31" s="93"/>
      <c r="BT31" s="93"/>
      <c r="BU31" s="93"/>
    </row>
    <row r="32" spans="1:73" ht="13.65" customHeight="1" x14ac:dyDescent="0.25">
      <c r="A32" s="120">
        <f>ROW()</f>
        <v>32</v>
      </c>
      <c r="B32" s="493"/>
      <c r="C32" s="494"/>
      <c r="D32" s="494"/>
      <c r="E32" s="494"/>
      <c r="F32" s="494"/>
      <c r="G32" s="494"/>
      <c r="H32" s="494"/>
      <c r="I32" s="494"/>
      <c r="J32" s="494"/>
      <c r="K32" s="494"/>
      <c r="L32" s="494"/>
      <c r="M32" s="494"/>
      <c r="N32" s="494"/>
      <c r="O32" s="494"/>
      <c r="P32" s="494"/>
      <c r="Q32" s="494"/>
      <c r="R32" s="494"/>
      <c r="S32" s="495"/>
      <c r="T32" s="493"/>
      <c r="U32" s="494"/>
      <c r="V32" s="494"/>
      <c r="W32" s="494"/>
      <c r="X32" s="494"/>
      <c r="Y32" s="494"/>
      <c r="Z32" s="494"/>
      <c r="AA32" s="494"/>
      <c r="AB32" s="494"/>
      <c r="AC32" s="494"/>
      <c r="AD32" s="494"/>
      <c r="AE32" s="494"/>
      <c r="AF32" s="494"/>
      <c r="AG32" s="494"/>
      <c r="AH32" s="495"/>
      <c r="AI32" s="494"/>
      <c r="AJ32" s="494"/>
      <c r="AK32" s="494"/>
      <c r="AL32" s="495"/>
      <c r="AM32" s="420"/>
      <c r="AQ32" s="99"/>
      <c r="AR32" s="99"/>
      <c r="AS32" s="99"/>
      <c r="AT32" s="99"/>
      <c r="AU32" s="99"/>
      <c r="AV32" s="99"/>
      <c r="AW32" s="99"/>
      <c r="AX32" s="43"/>
      <c r="AY32" s="43"/>
      <c r="BK32" s="46"/>
      <c r="BN32" s="92"/>
      <c r="BO32" s="92"/>
      <c r="BP32" s="93"/>
      <c r="BQ32" s="93"/>
      <c r="BR32" s="93"/>
      <c r="BS32" s="93"/>
      <c r="BT32" s="93"/>
      <c r="BU32" s="93"/>
    </row>
    <row r="33" spans="1:73" ht="13.65" customHeight="1" x14ac:dyDescent="0.25">
      <c r="A33" s="120">
        <f>ROW()</f>
        <v>33</v>
      </c>
      <c r="B33" s="493"/>
      <c r="C33" s="494"/>
      <c r="D33" s="494"/>
      <c r="E33" s="494"/>
      <c r="F33" s="494"/>
      <c r="G33" s="494"/>
      <c r="H33" s="494"/>
      <c r="I33" s="494"/>
      <c r="J33" s="494"/>
      <c r="K33" s="494"/>
      <c r="L33" s="494"/>
      <c r="M33" s="494"/>
      <c r="N33" s="494"/>
      <c r="O33" s="494"/>
      <c r="P33" s="494"/>
      <c r="Q33" s="494"/>
      <c r="R33" s="494"/>
      <c r="S33" s="495"/>
      <c r="T33" s="493"/>
      <c r="U33" s="494"/>
      <c r="V33" s="494"/>
      <c r="W33" s="494"/>
      <c r="X33" s="494"/>
      <c r="Y33" s="494"/>
      <c r="Z33" s="494"/>
      <c r="AA33" s="494"/>
      <c r="AB33" s="494"/>
      <c r="AC33" s="494"/>
      <c r="AD33" s="494"/>
      <c r="AE33" s="494"/>
      <c r="AF33" s="494"/>
      <c r="AG33" s="494"/>
      <c r="AH33" s="495"/>
      <c r="AI33" s="494"/>
      <c r="AJ33" s="494"/>
      <c r="AK33" s="494"/>
      <c r="AL33" s="495"/>
      <c r="AM33" s="420"/>
      <c r="AQ33" s="11"/>
      <c r="AR33" s="106"/>
      <c r="AS33" s="106"/>
      <c r="AT33" s="99"/>
      <c r="AU33" s="99"/>
      <c r="AV33" s="99"/>
      <c r="AW33" s="99"/>
      <c r="AX33" s="43"/>
      <c r="AY33" s="43"/>
      <c r="BK33" s="46"/>
      <c r="BN33" s="92"/>
      <c r="BO33" s="92"/>
      <c r="BP33" s="93"/>
      <c r="BQ33" s="93"/>
      <c r="BR33" s="93"/>
      <c r="BS33" s="93"/>
      <c r="BT33" s="93"/>
      <c r="BU33" s="93"/>
    </row>
    <row r="34" spans="1:73" ht="13.65" customHeight="1" x14ac:dyDescent="0.25">
      <c r="A34" s="120">
        <f>ROW()</f>
        <v>34</v>
      </c>
      <c r="B34" s="493"/>
      <c r="C34" s="494"/>
      <c r="D34" s="494"/>
      <c r="E34" s="494"/>
      <c r="F34" s="494"/>
      <c r="G34" s="494"/>
      <c r="H34" s="494"/>
      <c r="I34" s="494"/>
      <c r="J34" s="494"/>
      <c r="K34" s="494"/>
      <c r="L34" s="494"/>
      <c r="M34" s="494"/>
      <c r="N34" s="494"/>
      <c r="O34" s="494"/>
      <c r="P34" s="494"/>
      <c r="Q34" s="494"/>
      <c r="R34" s="494"/>
      <c r="S34" s="495"/>
      <c r="T34" s="493"/>
      <c r="U34" s="494"/>
      <c r="V34" s="494"/>
      <c r="W34" s="494"/>
      <c r="X34" s="494"/>
      <c r="Y34" s="494"/>
      <c r="Z34" s="494"/>
      <c r="AA34" s="494"/>
      <c r="AB34" s="494"/>
      <c r="AC34" s="494"/>
      <c r="AD34" s="494"/>
      <c r="AE34" s="494"/>
      <c r="AF34" s="494"/>
      <c r="AG34" s="494"/>
      <c r="AH34" s="495"/>
      <c r="AI34" s="494"/>
      <c r="AJ34" s="494"/>
      <c r="AK34" s="494"/>
      <c r="AL34" s="495"/>
      <c r="AM34" s="420"/>
      <c r="AQ34" s="99"/>
      <c r="AR34" s="99"/>
      <c r="AS34" s="99"/>
      <c r="AT34" s="99"/>
      <c r="AU34" s="99"/>
      <c r="AV34" s="99"/>
      <c r="AW34" s="99"/>
      <c r="AX34" s="43"/>
      <c r="AY34" s="43"/>
      <c r="BK34" s="46"/>
      <c r="BN34" s="92"/>
      <c r="BO34" s="92"/>
      <c r="BP34" s="93"/>
      <c r="BQ34" s="93"/>
      <c r="BR34" s="93"/>
      <c r="BS34" s="93"/>
      <c r="BT34" s="93"/>
      <c r="BU34" s="93"/>
    </row>
    <row r="35" spans="1:73" ht="13.65" customHeight="1" x14ac:dyDescent="0.25">
      <c r="A35" s="120">
        <f>ROW()</f>
        <v>35</v>
      </c>
      <c r="B35" s="493"/>
      <c r="C35" s="494"/>
      <c r="D35" s="494"/>
      <c r="E35" s="494"/>
      <c r="F35" s="494"/>
      <c r="G35" s="494"/>
      <c r="H35" s="494"/>
      <c r="I35" s="494"/>
      <c r="J35" s="494"/>
      <c r="K35" s="494"/>
      <c r="L35" s="494"/>
      <c r="M35" s="494"/>
      <c r="N35" s="494"/>
      <c r="O35" s="494"/>
      <c r="P35" s="494"/>
      <c r="Q35" s="494"/>
      <c r="R35" s="494"/>
      <c r="S35" s="495"/>
      <c r="T35" s="493"/>
      <c r="U35" s="494"/>
      <c r="V35" s="494"/>
      <c r="W35" s="494"/>
      <c r="X35" s="494"/>
      <c r="Y35" s="494"/>
      <c r="Z35" s="494"/>
      <c r="AA35" s="494"/>
      <c r="AB35" s="494"/>
      <c r="AC35" s="494"/>
      <c r="AD35" s="494"/>
      <c r="AE35" s="494"/>
      <c r="AF35" s="494"/>
      <c r="AG35" s="494"/>
      <c r="AH35" s="495"/>
      <c r="AI35" s="494"/>
      <c r="AJ35" s="494"/>
      <c r="AK35" s="494"/>
      <c r="AL35" s="495"/>
      <c r="AM35" s="420"/>
      <c r="AO35" s="140"/>
      <c r="AQ35" s="11"/>
      <c r="AR35" s="106"/>
      <c r="AS35" s="106"/>
      <c r="AT35" s="99"/>
      <c r="AU35" s="99"/>
      <c r="AV35" s="99"/>
      <c r="AW35" s="99"/>
      <c r="AX35" s="43"/>
      <c r="AY35" s="43"/>
      <c r="BK35" s="46"/>
      <c r="BN35" s="92"/>
      <c r="BO35" s="92"/>
      <c r="BP35" s="93"/>
      <c r="BQ35" s="93"/>
      <c r="BR35" s="93"/>
      <c r="BS35" s="93"/>
      <c r="BT35" s="93"/>
      <c r="BU35" s="93"/>
    </row>
    <row r="36" spans="1:73" ht="13.65" customHeight="1" x14ac:dyDescent="0.25">
      <c r="A36" s="120">
        <f>ROW()</f>
        <v>36</v>
      </c>
      <c r="B36" s="493"/>
      <c r="C36" s="494"/>
      <c r="D36" s="494"/>
      <c r="E36" s="494"/>
      <c r="F36" s="494"/>
      <c r="G36" s="494"/>
      <c r="H36" s="494"/>
      <c r="I36" s="494"/>
      <c r="J36" s="494"/>
      <c r="K36" s="494"/>
      <c r="L36" s="494"/>
      <c r="M36" s="494"/>
      <c r="N36" s="494"/>
      <c r="O36" s="494"/>
      <c r="P36" s="494"/>
      <c r="Q36" s="494"/>
      <c r="R36" s="494"/>
      <c r="S36" s="495"/>
      <c r="T36" s="493"/>
      <c r="U36" s="494"/>
      <c r="V36" s="494"/>
      <c r="W36" s="494"/>
      <c r="X36" s="494"/>
      <c r="Y36" s="494"/>
      <c r="Z36" s="494"/>
      <c r="AA36" s="494"/>
      <c r="AB36" s="494"/>
      <c r="AC36" s="494"/>
      <c r="AD36" s="494"/>
      <c r="AE36" s="494"/>
      <c r="AF36" s="494"/>
      <c r="AG36" s="494"/>
      <c r="AH36" s="495"/>
      <c r="AI36" s="494"/>
      <c r="AJ36" s="494"/>
      <c r="AK36" s="494"/>
      <c r="AL36" s="495"/>
      <c r="AM36" s="420"/>
      <c r="AQ36" s="11"/>
      <c r="AR36" s="106"/>
      <c r="AS36" s="106"/>
      <c r="AT36" s="99"/>
      <c r="AU36" s="99"/>
      <c r="AV36" s="99"/>
      <c r="AW36" s="99"/>
      <c r="AX36" s="43"/>
      <c r="AY36" s="43"/>
      <c r="BK36" s="46"/>
      <c r="BN36" s="92"/>
      <c r="BO36" s="92"/>
      <c r="BP36" s="93"/>
      <c r="BQ36" s="93"/>
      <c r="BR36" s="93"/>
      <c r="BS36" s="93"/>
      <c r="BT36" s="93"/>
      <c r="BU36" s="93"/>
    </row>
    <row r="37" spans="1:73" s="34" customFormat="1" ht="13.65" customHeight="1" x14ac:dyDescent="0.25">
      <c r="A37" s="120">
        <f>ROW()</f>
        <v>37</v>
      </c>
      <c r="B37" s="493"/>
      <c r="C37" s="494"/>
      <c r="D37" s="494"/>
      <c r="E37" s="494"/>
      <c r="F37" s="494"/>
      <c r="G37" s="494"/>
      <c r="H37" s="494"/>
      <c r="I37" s="494"/>
      <c r="J37" s="494"/>
      <c r="K37" s="494"/>
      <c r="L37" s="494"/>
      <c r="M37" s="494"/>
      <c r="N37" s="494"/>
      <c r="O37" s="494"/>
      <c r="P37" s="494"/>
      <c r="Q37" s="494"/>
      <c r="R37" s="494"/>
      <c r="S37" s="495"/>
      <c r="T37" s="493"/>
      <c r="U37" s="494"/>
      <c r="V37" s="494"/>
      <c r="W37" s="494"/>
      <c r="X37" s="494"/>
      <c r="Y37" s="494"/>
      <c r="Z37" s="494"/>
      <c r="AA37" s="494"/>
      <c r="AB37" s="494"/>
      <c r="AC37" s="494"/>
      <c r="AD37" s="494"/>
      <c r="AE37" s="494"/>
      <c r="AF37" s="494"/>
      <c r="AG37" s="494"/>
      <c r="AH37" s="495"/>
      <c r="AI37" s="494"/>
      <c r="AJ37" s="494"/>
      <c r="AK37" s="494"/>
      <c r="AL37" s="495"/>
      <c r="AM37" s="422"/>
      <c r="AO37" s="140"/>
      <c r="AP37"/>
      <c r="AQ37" s="11"/>
      <c r="AR37" s="106"/>
      <c r="AS37" s="106"/>
      <c r="AT37" s="106"/>
      <c r="AU37" s="106"/>
      <c r="AV37" s="106"/>
      <c r="AW37" s="99"/>
      <c r="AX37" s="43"/>
      <c r="AY37" s="43"/>
      <c r="BI37" s="110"/>
      <c r="BJ37" s="110"/>
      <c r="BK37" s="44"/>
      <c r="BL37" s="110"/>
      <c r="BM37" s="110"/>
      <c r="BN37" s="92"/>
      <c r="BO37" s="92"/>
      <c r="BP37" s="93"/>
      <c r="BQ37" s="93"/>
      <c r="BR37" s="93"/>
      <c r="BS37" s="93"/>
      <c r="BT37" s="93"/>
      <c r="BU37" s="93"/>
    </row>
    <row r="38" spans="1:73" ht="13.65" customHeight="1" x14ac:dyDescent="0.25">
      <c r="A38" s="120">
        <f>ROW()</f>
        <v>38</v>
      </c>
      <c r="B38" s="493"/>
      <c r="C38" s="494"/>
      <c r="D38" s="494"/>
      <c r="E38" s="494"/>
      <c r="F38" s="494"/>
      <c r="G38" s="494"/>
      <c r="H38" s="494"/>
      <c r="I38" s="494"/>
      <c r="J38" s="494"/>
      <c r="K38" s="494"/>
      <c r="L38" s="494"/>
      <c r="M38" s="494"/>
      <c r="N38" s="494"/>
      <c r="O38" s="494"/>
      <c r="P38" s="494"/>
      <c r="Q38" s="494"/>
      <c r="R38" s="494"/>
      <c r="S38" s="495"/>
      <c r="T38" s="493"/>
      <c r="U38" s="494"/>
      <c r="V38" s="494"/>
      <c r="W38" s="494"/>
      <c r="X38" s="494"/>
      <c r="Y38" s="494"/>
      <c r="Z38" s="494"/>
      <c r="AA38" s="494"/>
      <c r="AB38" s="494"/>
      <c r="AC38" s="494"/>
      <c r="AD38" s="494"/>
      <c r="AE38" s="494"/>
      <c r="AF38" s="494"/>
      <c r="AG38" s="494"/>
      <c r="AH38" s="495"/>
      <c r="AI38" s="494"/>
      <c r="AJ38" s="494"/>
      <c r="AK38" s="494"/>
      <c r="AL38" s="495"/>
      <c r="AM38" s="420"/>
      <c r="AQ38" s="11"/>
      <c r="AR38" s="106"/>
      <c r="AS38" s="106"/>
      <c r="AT38" s="106"/>
      <c r="AU38" s="99"/>
      <c r="AV38" s="99"/>
      <c r="AW38" s="99"/>
      <c r="AX38" s="43"/>
      <c r="AY38" s="43"/>
      <c r="BK38" s="46"/>
      <c r="BN38" s="92"/>
      <c r="BO38" s="92"/>
      <c r="BP38" s="93"/>
      <c r="BQ38" s="93"/>
      <c r="BR38" s="93"/>
      <c r="BS38" s="93"/>
      <c r="BT38" s="93"/>
      <c r="BU38" s="93"/>
    </row>
    <row r="39" spans="1:73" ht="13.65" customHeight="1" x14ac:dyDescent="0.25">
      <c r="A39" s="120">
        <f>ROW()</f>
        <v>39</v>
      </c>
      <c r="B39" s="493"/>
      <c r="C39" s="494"/>
      <c r="D39" s="494"/>
      <c r="E39" s="494"/>
      <c r="F39" s="494"/>
      <c r="G39" s="494"/>
      <c r="H39" s="494"/>
      <c r="I39" s="494"/>
      <c r="J39" s="494"/>
      <c r="K39" s="494"/>
      <c r="L39" s="494"/>
      <c r="M39" s="494"/>
      <c r="N39" s="494"/>
      <c r="O39" s="494"/>
      <c r="P39" s="494"/>
      <c r="Q39" s="494"/>
      <c r="R39" s="494"/>
      <c r="S39" s="495"/>
      <c r="T39" s="493"/>
      <c r="U39" s="494"/>
      <c r="V39" s="494"/>
      <c r="W39" s="494"/>
      <c r="X39" s="494"/>
      <c r="Y39" s="494"/>
      <c r="Z39" s="494"/>
      <c r="AA39" s="494"/>
      <c r="AB39" s="494"/>
      <c r="AC39" s="494"/>
      <c r="AD39" s="494"/>
      <c r="AE39" s="494"/>
      <c r="AF39" s="494"/>
      <c r="AG39" s="494"/>
      <c r="AH39" s="495"/>
      <c r="AI39" s="494"/>
      <c r="AJ39" s="494"/>
      <c r="AK39" s="494"/>
      <c r="AL39" s="495"/>
      <c r="AM39" s="420"/>
      <c r="AQ39" s="11"/>
      <c r="AR39" s="106"/>
      <c r="AS39" s="106"/>
      <c r="AT39" s="106"/>
      <c r="AU39" s="106"/>
      <c r="AV39" s="106"/>
      <c r="AW39" s="99"/>
      <c r="AX39" s="43"/>
      <c r="AY39" s="43"/>
      <c r="BK39" s="46"/>
      <c r="BN39" s="92"/>
      <c r="BO39" s="92"/>
      <c r="BP39" s="93"/>
      <c r="BQ39" s="93"/>
      <c r="BR39" s="93"/>
      <c r="BS39" s="93"/>
      <c r="BT39" s="93"/>
      <c r="BU39" s="93"/>
    </row>
    <row r="40" spans="1:73" ht="13.65" customHeight="1" x14ac:dyDescent="0.25">
      <c r="A40" s="120">
        <f>ROW()</f>
        <v>40</v>
      </c>
      <c r="B40" s="493"/>
      <c r="C40" s="494"/>
      <c r="D40" s="494"/>
      <c r="E40" s="494"/>
      <c r="F40" s="494"/>
      <c r="G40" s="494"/>
      <c r="H40" s="494"/>
      <c r="I40" s="494"/>
      <c r="J40" s="494"/>
      <c r="K40" s="494"/>
      <c r="L40" s="494"/>
      <c r="M40" s="494"/>
      <c r="N40" s="494"/>
      <c r="O40" s="494"/>
      <c r="P40" s="494"/>
      <c r="Q40" s="494"/>
      <c r="R40" s="494"/>
      <c r="S40" s="495"/>
      <c r="T40" s="493"/>
      <c r="U40" s="494"/>
      <c r="V40" s="494"/>
      <c r="W40" s="494"/>
      <c r="X40" s="494"/>
      <c r="Y40" s="494"/>
      <c r="Z40" s="494"/>
      <c r="AA40" s="494"/>
      <c r="AB40" s="494"/>
      <c r="AC40" s="494"/>
      <c r="AD40" s="494"/>
      <c r="AE40" s="494"/>
      <c r="AF40" s="494"/>
      <c r="AG40" s="494"/>
      <c r="AH40" s="495"/>
      <c r="AI40" s="494"/>
      <c r="AJ40" s="494"/>
      <c r="AK40" s="494"/>
      <c r="AL40" s="495"/>
      <c r="AM40" s="420"/>
      <c r="AQ40" s="11"/>
      <c r="AR40" s="106"/>
      <c r="AS40" s="106"/>
      <c r="AT40" s="99"/>
      <c r="AU40" s="99"/>
      <c r="AV40" s="99"/>
      <c r="AW40" s="99"/>
      <c r="AX40" s="43"/>
      <c r="AY40" s="43"/>
      <c r="BK40" s="46"/>
      <c r="BN40" s="92"/>
      <c r="BO40" s="92"/>
      <c r="BP40" s="93"/>
      <c r="BQ40" s="93"/>
      <c r="BR40" s="93"/>
      <c r="BS40" s="93"/>
      <c r="BT40" s="93"/>
      <c r="BU40" s="93"/>
    </row>
    <row r="41" spans="1:73" ht="13.65" customHeight="1" x14ac:dyDescent="0.25">
      <c r="A41" s="120">
        <f>ROW()</f>
        <v>41</v>
      </c>
      <c r="B41" s="493"/>
      <c r="C41" s="494"/>
      <c r="D41" s="494"/>
      <c r="E41" s="494"/>
      <c r="F41" s="494"/>
      <c r="G41" s="494"/>
      <c r="H41" s="494"/>
      <c r="I41" s="494"/>
      <c r="J41" s="494"/>
      <c r="K41" s="494"/>
      <c r="L41" s="494"/>
      <c r="M41" s="494"/>
      <c r="N41" s="494"/>
      <c r="O41" s="494"/>
      <c r="P41" s="494"/>
      <c r="Q41" s="494"/>
      <c r="R41" s="494"/>
      <c r="S41" s="495"/>
      <c r="T41" s="493"/>
      <c r="U41" s="494"/>
      <c r="V41" s="494"/>
      <c r="W41" s="494"/>
      <c r="X41" s="494"/>
      <c r="Y41" s="494"/>
      <c r="Z41" s="494"/>
      <c r="AA41" s="494"/>
      <c r="AB41" s="494"/>
      <c r="AC41" s="494"/>
      <c r="AD41" s="494"/>
      <c r="AE41" s="494"/>
      <c r="AF41" s="494"/>
      <c r="AG41" s="494"/>
      <c r="AH41" s="495"/>
      <c r="AI41" s="494"/>
      <c r="AJ41" s="494"/>
      <c r="AK41" s="494"/>
      <c r="AL41" s="495"/>
      <c r="AM41" s="420"/>
      <c r="AQ41" s="11"/>
      <c r="AR41" s="106"/>
      <c r="AS41" s="106"/>
      <c r="AT41" s="106"/>
      <c r="AU41" s="114"/>
      <c r="AV41" s="99"/>
      <c r="AW41" s="99"/>
      <c r="AX41" s="43"/>
      <c r="AY41" s="43"/>
      <c r="BK41" s="46"/>
      <c r="BN41" s="92"/>
      <c r="BO41" s="92"/>
      <c r="BP41" s="93"/>
      <c r="BQ41" s="93"/>
      <c r="BR41" s="93"/>
      <c r="BS41" s="93"/>
      <c r="BT41" s="93"/>
      <c r="BU41" s="93"/>
    </row>
    <row r="42" spans="1:73" ht="13.65" customHeight="1" x14ac:dyDescent="0.25">
      <c r="A42" s="120">
        <f>ROW()</f>
        <v>42</v>
      </c>
      <c r="B42" s="496"/>
      <c r="C42" s="497"/>
      <c r="D42" s="497"/>
      <c r="E42" s="497"/>
      <c r="F42" s="497"/>
      <c r="G42" s="497"/>
      <c r="H42" s="497"/>
      <c r="I42" s="497"/>
      <c r="J42" s="497"/>
      <c r="K42" s="497"/>
      <c r="L42" s="497"/>
      <c r="M42" s="497"/>
      <c r="N42" s="497"/>
      <c r="O42" s="497"/>
      <c r="P42" s="497"/>
      <c r="Q42" s="497"/>
      <c r="R42" s="497"/>
      <c r="S42" s="498"/>
      <c r="T42" s="493"/>
      <c r="U42" s="494"/>
      <c r="V42" s="494"/>
      <c r="W42" s="494"/>
      <c r="X42" s="494"/>
      <c r="Y42" s="494"/>
      <c r="Z42" s="494"/>
      <c r="AA42" s="494"/>
      <c r="AB42" s="494"/>
      <c r="AC42" s="494"/>
      <c r="AD42" s="494"/>
      <c r="AE42" s="494"/>
      <c r="AF42" s="494"/>
      <c r="AG42" s="494"/>
      <c r="AH42" s="495"/>
      <c r="AI42" s="494"/>
      <c r="AJ42" s="494"/>
      <c r="AK42" s="494"/>
      <c r="AL42" s="495"/>
      <c r="AM42" s="420"/>
      <c r="AQ42" s="11"/>
      <c r="AR42" s="106"/>
      <c r="AS42" s="125"/>
      <c r="AT42" s="106"/>
      <c r="AU42" s="114"/>
      <c r="AV42" s="99"/>
      <c r="AW42" s="99"/>
      <c r="AX42" s="43"/>
      <c r="AY42" s="43"/>
      <c r="BK42" s="46"/>
      <c r="BN42" s="92"/>
      <c r="BO42" s="92"/>
      <c r="BP42" s="93"/>
      <c r="BQ42" s="93"/>
      <c r="BR42" s="93"/>
      <c r="BS42" s="93"/>
      <c r="BT42" s="93"/>
      <c r="BU42" s="93"/>
    </row>
    <row r="43" spans="1:73" ht="13.65" customHeight="1" x14ac:dyDescent="0.25">
      <c r="A43" s="120">
        <f>ROW()</f>
        <v>43</v>
      </c>
      <c r="B43" s="496"/>
      <c r="C43" s="497"/>
      <c r="D43" s="497"/>
      <c r="E43" s="497"/>
      <c r="F43" s="497"/>
      <c r="G43" s="497"/>
      <c r="H43" s="497"/>
      <c r="I43" s="497"/>
      <c r="J43" s="497"/>
      <c r="K43" s="497"/>
      <c r="L43" s="497"/>
      <c r="M43" s="497"/>
      <c r="N43" s="497"/>
      <c r="O43" s="497"/>
      <c r="P43" s="497"/>
      <c r="Q43" s="497"/>
      <c r="R43" s="497"/>
      <c r="S43" s="498"/>
      <c r="T43" s="493"/>
      <c r="U43" s="494"/>
      <c r="V43" s="494"/>
      <c r="W43" s="494"/>
      <c r="X43" s="494"/>
      <c r="Y43" s="494"/>
      <c r="Z43" s="494"/>
      <c r="AA43" s="494"/>
      <c r="AB43" s="494"/>
      <c r="AC43" s="494"/>
      <c r="AD43" s="494"/>
      <c r="AE43" s="494"/>
      <c r="AF43" s="494"/>
      <c r="AG43" s="494"/>
      <c r="AH43" s="495"/>
      <c r="AI43" s="494"/>
      <c r="AJ43" s="494"/>
      <c r="AK43" s="494"/>
      <c r="AL43" s="495"/>
      <c r="AM43" s="420"/>
      <c r="AQ43" s="11"/>
      <c r="AR43" s="106"/>
      <c r="AS43" s="106"/>
      <c r="AT43" s="99"/>
      <c r="AU43" s="99"/>
      <c r="AV43" s="99"/>
      <c r="AW43" s="99"/>
      <c r="AX43" s="43"/>
      <c r="AY43" s="43"/>
      <c r="BK43" s="46"/>
      <c r="BN43" s="92"/>
      <c r="BO43" s="92"/>
      <c r="BP43" s="93"/>
      <c r="BQ43" s="93"/>
      <c r="BR43" s="93"/>
      <c r="BS43" s="93"/>
      <c r="BT43" s="93"/>
      <c r="BU43" s="93"/>
    </row>
    <row r="44" spans="1:73" ht="13.65" customHeight="1" x14ac:dyDescent="0.25">
      <c r="A44" s="120">
        <f>ROW()</f>
        <v>44</v>
      </c>
      <c r="B44" s="496"/>
      <c r="C44" s="497"/>
      <c r="D44" s="497"/>
      <c r="E44" s="497"/>
      <c r="F44" s="497"/>
      <c r="G44" s="497"/>
      <c r="H44" s="497"/>
      <c r="I44" s="497"/>
      <c r="J44" s="497"/>
      <c r="K44" s="497"/>
      <c r="L44" s="497"/>
      <c r="M44" s="497"/>
      <c r="N44" s="497"/>
      <c r="O44" s="497"/>
      <c r="P44" s="497"/>
      <c r="Q44" s="497"/>
      <c r="R44" s="497"/>
      <c r="S44" s="498"/>
      <c r="T44" s="493"/>
      <c r="U44" s="494"/>
      <c r="V44" s="494"/>
      <c r="W44" s="494"/>
      <c r="X44" s="494"/>
      <c r="Y44" s="494"/>
      <c r="Z44" s="494"/>
      <c r="AA44" s="494"/>
      <c r="AB44" s="494"/>
      <c r="AC44" s="494"/>
      <c r="AD44" s="494"/>
      <c r="AE44" s="494"/>
      <c r="AF44" s="494"/>
      <c r="AG44" s="494"/>
      <c r="AH44" s="495"/>
      <c r="AI44" s="494"/>
      <c r="AJ44" s="494"/>
      <c r="AK44" s="494"/>
      <c r="AL44" s="495"/>
      <c r="AM44" s="420"/>
      <c r="AQ44" s="11"/>
      <c r="AR44" s="106"/>
      <c r="AS44" s="106"/>
      <c r="AT44" s="106"/>
      <c r="AU44" s="99"/>
      <c r="AV44" s="99"/>
      <c r="AW44" s="99"/>
      <c r="AX44" s="43"/>
      <c r="AY44" s="43"/>
      <c r="BK44" s="46"/>
      <c r="BN44" s="92"/>
      <c r="BO44" s="92"/>
      <c r="BP44" s="93"/>
      <c r="BQ44" s="93"/>
      <c r="BR44" s="93"/>
      <c r="BS44" s="93"/>
      <c r="BT44" s="93"/>
      <c r="BU44" s="93"/>
    </row>
    <row r="45" spans="1:73" ht="13.65" customHeight="1" x14ac:dyDescent="0.25">
      <c r="A45" s="120">
        <f>ROW()</f>
        <v>45</v>
      </c>
      <c r="B45" s="496"/>
      <c r="C45" s="497"/>
      <c r="D45" s="497"/>
      <c r="E45" s="497"/>
      <c r="F45" s="497"/>
      <c r="G45" s="497"/>
      <c r="H45" s="497"/>
      <c r="I45" s="497"/>
      <c r="J45" s="497"/>
      <c r="K45" s="497"/>
      <c r="L45" s="497"/>
      <c r="M45" s="497"/>
      <c r="N45" s="497"/>
      <c r="O45" s="497"/>
      <c r="P45" s="497"/>
      <c r="Q45" s="497"/>
      <c r="R45" s="497"/>
      <c r="S45" s="498"/>
      <c r="T45" s="493"/>
      <c r="U45" s="494"/>
      <c r="V45" s="494"/>
      <c r="W45" s="494"/>
      <c r="X45" s="494"/>
      <c r="Y45" s="494"/>
      <c r="Z45" s="494"/>
      <c r="AA45" s="494"/>
      <c r="AB45" s="494"/>
      <c r="AC45" s="494"/>
      <c r="AD45" s="494"/>
      <c r="AE45" s="494"/>
      <c r="AF45" s="494"/>
      <c r="AG45" s="494"/>
      <c r="AH45" s="495"/>
      <c r="AI45" s="494"/>
      <c r="AJ45" s="494"/>
      <c r="AK45" s="494"/>
      <c r="AL45" s="495"/>
      <c r="AM45" s="420"/>
      <c r="AQ45" s="11"/>
      <c r="AR45" s="44"/>
      <c r="AS45" s="99"/>
      <c r="AT45" s="99"/>
      <c r="AU45" s="99"/>
      <c r="AV45" s="99"/>
      <c r="AW45" s="99"/>
      <c r="AX45" s="43"/>
      <c r="AY45" s="43"/>
      <c r="BK45" s="46"/>
      <c r="BN45" s="92"/>
      <c r="BO45" s="92"/>
      <c r="BP45" s="93"/>
      <c r="BQ45" s="93"/>
      <c r="BR45" s="93"/>
      <c r="BS45" s="93"/>
      <c r="BT45" s="93"/>
      <c r="BU45" s="93"/>
    </row>
    <row r="46" spans="1:73" ht="13.65" customHeight="1" x14ac:dyDescent="0.25">
      <c r="A46" s="120">
        <f>ROW()</f>
        <v>46</v>
      </c>
      <c r="B46" s="496"/>
      <c r="C46" s="497"/>
      <c r="D46" s="497"/>
      <c r="E46" s="497"/>
      <c r="F46" s="497"/>
      <c r="G46" s="497"/>
      <c r="H46" s="497"/>
      <c r="I46" s="497"/>
      <c r="J46" s="497"/>
      <c r="K46" s="497"/>
      <c r="L46" s="497"/>
      <c r="M46" s="497"/>
      <c r="N46" s="497"/>
      <c r="O46" s="497"/>
      <c r="P46" s="497"/>
      <c r="Q46" s="497"/>
      <c r="R46" s="497"/>
      <c r="S46" s="498"/>
      <c r="T46" s="493"/>
      <c r="U46" s="494"/>
      <c r="V46" s="494"/>
      <c r="W46" s="494"/>
      <c r="X46" s="494"/>
      <c r="Y46" s="494"/>
      <c r="Z46" s="494"/>
      <c r="AA46" s="494"/>
      <c r="AB46" s="494"/>
      <c r="AC46" s="494"/>
      <c r="AD46" s="494"/>
      <c r="AE46" s="494"/>
      <c r="AF46" s="494"/>
      <c r="AG46" s="494"/>
      <c r="AH46" s="495"/>
      <c r="AI46" s="494"/>
      <c r="AJ46" s="494"/>
      <c r="AK46" s="494"/>
      <c r="AL46" s="495"/>
      <c r="AM46" s="420"/>
      <c r="AO46" s="140"/>
      <c r="AQ46" s="11"/>
      <c r="AR46" s="44"/>
      <c r="AS46" s="99"/>
      <c r="AT46" s="99"/>
      <c r="AU46" s="99"/>
      <c r="AV46" s="99"/>
      <c r="AW46" s="99"/>
      <c r="AX46" s="43"/>
      <c r="AY46" s="43"/>
      <c r="BK46" s="46"/>
      <c r="BN46" s="92"/>
      <c r="BO46" s="92"/>
      <c r="BP46" s="93"/>
      <c r="BQ46" s="93"/>
      <c r="BR46" s="93"/>
      <c r="BS46" s="93"/>
      <c r="BT46" s="93"/>
      <c r="BU46" s="93"/>
    </row>
    <row r="47" spans="1:73" ht="13.65" customHeight="1" x14ac:dyDescent="0.25">
      <c r="A47" s="120">
        <f>ROW()</f>
        <v>47</v>
      </c>
      <c r="B47" s="493"/>
      <c r="C47" s="494"/>
      <c r="D47" s="494"/>
      <c r="E47" s="494"/>
      <c r="F47" s="494"/>
      <c r="G47" s="494"/>
      <c r="H47" s="494"/>
      <c r="I47" s="494"/>
      <c r="J47" s="494"/>
      <c r="K47" s="494"/>
      <c r="L47" s="494"/>
      <c r="M47" s="494"/>
      <c r="N47" s="494"/>
      <c r="O47" s="494"/>
      <c r="P47" s="494"/>
      <c r="Q47" s="494"/>
      <c r="R47" s="494"/>
      <c r="S47" s="495"/>
      <c r="T47" s="493"/>
      <c r="U47" s="494"/>
      <c r="V47" s="494"/>
      <c r="W47" s="494"/>
      <c r="X47" s="494"/>
      <c r="Y47" s="494"/>
      <c r="Z47" s="494"/>
      <c r="AA47" s="494"/>
      <c r="AB47" s="494"/>
      <c r="AC47" s="494"/>
      <c r="AD47" s="494"/>
      <c r="AE47" s="494"/>
      <c r="AF47" s="494"/>
      <c r="AG47" s="494"/>
      <c r="AH47" s="495"/>
      <c r="AI47" s="494"/>
      <c r="AJ47" s="494"/>
      <c r="AK47" s="494"/>
      <c r="AL47" s="495"/>
      <c r="AM47" s="420"/>
      <c r="AO47" s="140"/>
      <c r="AQ47" s="11"/>
      <c r="AR47" s="44"/>
      <c r="AS47" s="99"/>
      <c r="AT47" s="99"/>
      <c r="AU47" s="99"/>
      <c r="AV47" s="99"/>
      <c r="AW47" s="99"/>
      <c r="AX47" s="43"/>
      <c r="AY47" s="43"/>
      <c r="BK47" s="46"/>
      <c r="BN47" s="92"/>
      <c r="BO47" s="92"/>
      <c r="BP47" s="93"/>
      <c r="BQ47" s="93"/>
      <c r="BR47" s="93"/>
      <c r="BS47" s="93"/>
      <c r="BT47" s="93"/>
      <c r="BU47" s="93"/>
    </row>
    <row r="48" spans="1:73" ht="13.65" customHeight="1" x14ac:dyDescent="0.25">
      <c r="A48" s="120">
        <f>ROW()</f>
        <v>48</v>
      </c>
      <c r="B48" s="493"/>
      <c r="C48" s="494"/>
      <c r="D48" s="494"/>
      <c r="E48" s="494"/>
      <c r="F48" s="494"/>
      <c r="G48" s="494"/>
      <c r="H48" s="494"/>
      <c r="I48" s="494"/>
      <c r="J48" s="494"/>
      <c r="K48" s="494"/>
      <c r="L48" s="494"/>
      <c r="M48" s="494"/>
      <c r="N48" s="494"/>
      <c r="O48" s="494"/>
      <c r="P48" s="494"/>
      <c r="Q48" s="494"/>
      <c r="R48" s="494"/>
      <c r="S48" s="495"/>
      <c r="T48" s="493"/>
      <c r="U48" s="494"/>
      <c r="V48" s="494"/>
      <c r="W48" s="494"/>
      <c r="X48" s="494"/>
      <c r="Y48" s="494"/>
      <c r="Z48" s="494"/>
      <c r="AA48" s="494"/>
      <c r="AB48" s="494"/>
      <c r="AC48" s="494"/>
      <c r="AD48" s="494"/>
      <c r="AE48" s="494"/>
      <c r="AF48" s="494"/>
      <c r="AG48" s="494"/>
      <c r="AH48" s="495"/>
      <c r="AI48" s="494"/>
      <c r="AJ48" s="494"/>
      <c r="AK48" s="494"/>
      <c r="AL48" s="495"/>
      <c r="AM48" s="420"/>
      <c r="AQ48" s="11"/>
      <c r="AR48" s="44"/>
      <c r="AS48" s="99"/>
      <c r="AT48" s="99"/>
      <c r="AU48" s="99"/>
      <c r="AV48" s="99"/>
      <c r="AW48" s="99"/>
      <c r="AX48" s="43"/>
      <c r="AY48" s="43"/>
      <c r="BK48" s="46"/>
      <c r="BN48" s="92"/>
      <c r="BO48" s="92"/>
      <c r="BP48" s="93"/>
      <c r="BQ48" s="93"/>
      <c r="BR48" s="93"/>
      <c r="BS48" s="93"/>
      <c r="BT48" s="93"/>
      <c r="BU48" s="93"/>
    </row>
    <row r="49" spans="1:73" ht="13.65" customHeight="1" x14ac:dyDescent="0.25">
      <c r="A49" s="120">
        <f>ROW()</f>
        <v>49</v>
      </c>
      <c r="B49" s="493"/>
      <c r="C49" s="494"/>
      <c r="D49" s="494"/>
      <c r="E49" s="494"/>
      <c r="F49" s="494"/>
      <c r="G49" s="494"/>
      <c r="H49" s="494"/>
      <c r="I49" s="494"/>
      <c r="J49" s="494"/>
      <c r="K49" s="494"/>
      <c r="L49" s="494"/>
      <c r="M49" s="494"/>
      <c r="N49" s="494"/>
      <c r="O49" s="494"/>
      <c r="P49" s="494"/>
      <c r="Q49" s="494"/>
      <c r="R49" s="494"/>
      <c r="S49" s="495"/>
      <c r="T49" s="493"/>
      <c r="U49" s="494"/>
      <c r="V49" s="494"/>
      <c r="W49" s="494"/>
      <c r="X49" s="494"/>
      <c r="Y49" s="494"/>
      <c r="Z49" s="494"/>
      <c r="AA49" s="494"/>
      <c r="AB49" s="494"/>
      <c r="AC49" s="494"/>
      <c r="AD49" s="494"/>
      <c r="AE49" s="494"/>
      <c r="AF49" s="494"/>
      <c r="AG49" s="494"/>
      <c r="AH49" s="495"/>
      <c r="AI49" s="494"/>
      <c r="AJ49" s="494"/>
      <c r="AK49" s="494"/>
      <c r="AL49" s="495"/>
      <c r="AM49" s="420"/>
      <c r="AQ49" s="11"/>
      <c r="AR49" s="44"/>
      <c r="AS49" s="99"/>
      <c r="AT49" s="99"/>
      <c r="AU49" s="99"/>
      <c r="AV49" s="99"/>
      <c r="AW49" s="99"/>
      <c r="AX49" s="43"/>
      <c r="AY49" s="43"/>
      <c r="BK49" s="46"/>
      <c r="BN49" s="92"/>
      <c r="BO49" s="92"/>
      <c r="BP49" s="93"/>
      <c r="BQ49" s="93"/>
      <c r="BR49" s="93"/>
      <c r="BS49" s="93"/>
      <c r="BT49" s="93"/>
      <c r="BU49" s="93"/>
    </row>
    <row r="50" spans="1:73" ht="13.65" customHeight="1" x14ac:dyDescent="0.25">
      <c r="A50" s="120">
        <f>ROW()</f>
        <v>50</v>
      </c>
      <c r="B50" s="493"/>
      <c r="C50" s="494"/>
      <c r="D50" s="494"/>
      <c r="E50" s="494"/>
      <c r="F50" s="494"/>
      <c r="G50" s="494"/>
      <c r="H50" s="494"/>
      <c r="I50" s="494"/>
      <c r="J50" s="494"/>
      <c r="K50" s="494"/>
      <c r="L50" s="494"/>
      <c r="M50" s="494"/>
      <c r="N50" s="494"/>
      <c r="O50" s="494"/>
      <c r="P50" s="494"/>
      <c r="Q50" s="494"/>
      <c r="R50" s="494"/>
      <c r="S50" s="495"/>
      <c r="T50" s="493"/>
      <c r="U50" s="494"/>
      <c r="V50" s="494"/>
      <c r="W50" s="494"/>
      <c r="X50" s="494"/>
      <c r="Y50" s="494"/>
      <c r="Z50" s="494"/>
      <c r="AA50" s="494"/>
      <c r="AB50" s="494"/>
      <c r="AC50" s="494"/>
      <c r="AD50" s="494"/>
      <c r="AE50" s="494"/>
      <c r="AF50" s="494"/>
      <c r="AG50" s="494"/>
      <c r="AH50" s="495"/>
      <c r="AI50" s="494"/>
      <c r="AJ50" s="494"/>
      <c r="AK50" s="494"/>
      <c r="AL50" s="495"/>
      <c r="AM50" s="420"/>
      <c r="AQ50" s="11"/>
      <c r="AR50" s="44"/>
      <c r="AS50" s="99"/>
      <c r="AT50" s="99"/>
      <c r="AU50" s="99"/>
      <c r="AV50" s="99"/>
      <c r="AW50" s="99"/>
      <c r="AX50" s="43"/>
      <c r="AY50" s="43"/>
      <c r="BK50" s="46"/>
      <c r="BN50" s="92"/>
      <c r="BO50" s="92"/>
      <c r="BP50" s="93"/>
      <c r="BQ50" s="93"/>
      <c r="BR50" s="93"/>
      <c r="BS50" s="93"/>
      <c r="BT50" s="93"/>
      <c r="BU50" s="93"/>
    </row>
    <row r="51" spans="1:73" ht="13.65" customHeight="1" x14ac:dyDescent="0.25">
      <c r="A51" s="120">
        <f>ROW()</f>
        <v>51</v>
      </c>
      <c r="B51" s="493"/>
      <c r="C51" s="494"/>
      <c r="D51" s="494"/>
      <c r="E51" s="494"/>
      <c r="F51" s="494"/>
      <c r="G51" s="494"/>
      <c r="H51" s="494"/>
      <c r="I51" s="494"/>
      <c r="J51" s="494"/>
      <c r="K51" s="494"/>
      <c r="L51" s="494"/>
      <c r="M51" s="494"/>
      <c r="N51" s="494"/>
      <c r="O51" s="494"/>
      <c r="P51" s="494"/>
      <c r="Q51" s="494"/>
      <c r="R51" s="494"/>
      <c r="S51" s="495"/>
      <c r="T51" s="493"/>
      <c r="U51" s="494"/>
      <c r="V51" s="494"/>
      <c r="W51" s="494"/>
      <c r="X51" s="494"/>
      <c r="Y51" s="494"/>
      <c r="Z51" s="494"/>
      <c r="AA51" s="494"/>
      <c r="AB51" s="494"/>
      <c r="AC51" s="494"/>
      <c r="AD51" s="494"/>
      <c r="AE51" s="494"/>
      <c r="AF51" s="494"/>
      <c r="AG51" s="494"/>
      <c r="AH51" s="495"/>
      <c r="AI51" s="494"/>
      <c r="AJ51" s="494"/>
      <c r="AK51" s="494"/>
      <c r="AL51" s="495"/>
      <c r="AM51" s="420"/>
      <c r="AO51" s="140"/>
      <c r="AQ51" s="11"/>
      <c r="AR51" s="44"/>
      <c r="AS51" s="99"/>
      <c r="AT51" s="99"/>
      <c r="AU51" s="99"/>
      <c r="AV51" s="99"/>
      <c r="AW51" s="99"/>
      <c r="AX51" s="43"/>
      <c r="AY51" s="43"/>
      <c r="BK51" s="46"/>
      <c r="BN51" s="92"/>
      <c r="BO51" s="92"/>
      <c r="BP51" s="93"/>
      <c r="BQ51" s="93"/>
      <c r="BR51" s="93"/>
      <c r="BS51" s="93"/>
      <c r="BT51" s="93"/>
      <c r="BU51" s="93"/>
    </row>
    <row r="52" spans="1:73" ht="13.65" customHeight="1" x14ac:dyDescent="0.25">
      <c r="A52" s="120">
        <f>ROW()</f>
        <v>52</v>
      </c>
      <c r="B52" s="493"/>
      <c r="C52" s="494"/>
      <c r="D52" s="494"/>
      <c r="E52" s="494"/>
      <c r="F52" s="494"/>
      <c r="G52" s="494"/>
      <c r="H52" s="494"/>
      <c r="I52" s="494"/>
      <c r="J52" s="494"/>
      <c r="K52" s="494"/>
      <c r="L52" s="494"/>
      <c r="M52" s="494"/>
      <c r="N52" s="494"/>
      <c r="O52" s="494"/>
      <c r="P52" s="494"/>
      <c r="Q52" s="494"/>
      <c r="R52" s="494"/>
      <c r="S52" s="495"/>
      <c r="T52" s="493"/>
      <c r="U52" s="494"/>
      <c r="V52" s="494"/>
      <c r="W52" s="494"/>
      <c r="X52" s="494"/>
      <c r="Y52" s="494"/>
      <c r="Z52" s="494"/>
      <c r="AA52" s="494"/>
      <c r="AB52" s="494"/>
      <c r="AC52" s="494"/>
      <c r="AD52" s="494"/>
      <c r="AE52" s="494"/>
      <c r="AF52" s="494"/>
      <c r="AG52" s="494"/>
      <c r="AH52" s="495"/>
      <c r="AI52" s="494"/>
      <c r="AJ52" s="494"/>
      <c r="AK52" s="494"/>
      <c r="AL52" s="495"/>
      <c r="AM52" s="420"/>
      <c r="AQ52" s="11"/>
      <c r="AR52" s="44"/>
      <c r="AS52" s="99"/>
      <c r="AT52" s="99"/>
      <c r="AU52" s="99"/>
      <c r="AV52" s="99"/>
      <c r="AW52" s="99"/>
      <c r="AX52" s="43"/>
      <c r="AY52" s="43"/>
      <c r="BK52" s="46"/>
      <c r="BN52" s="92"/>
      <c r="BO52" s="92"/>
      <c r="BP52" s="93"/>
      <c r="BQ52" s="93"/>
      <c r="BR52" s="93"/>
      <c r="BS52" s="93"/>
      <c r="BT52" s="93"/>
      <c r="BU52" s="93"/>
    </row>
    <row r="53" spans="1:73" ht="13.65" customHeight="1" x14ac:dyDescent="0.25">
      <c r="A53" s="120">
        <f>ROW()</f>
        <v>53</v>
      </c>
      <c r="B53" s="493"/>
      <c r="C53" s="494"/>
      <c r="D53" s="494"/>
      <c r="E53" s="494"/>
      <c r="F53" s="494"/>
      <c r="G53" s="494"/>
      <c r="H53" s="494"/>
      <c r="I53" s="494"/>
      <c r="J53" s="494"/>
      <c r="K53" s="494"/>
      <c r="L53" s="494"/>
      <c r="M53" s="494"/>
      <c r="N53" s="494"/>
      <c r="O53" s="494"/>
      <c r="P53" s="494"/>
      <c r="Q53" s="494"/>
      <c r="R53" s="494"/>
      <c r="S53" s="495"/>
      <c r="T53" s="493"/>
      <c r="U53" s="494"/>
      <c r="V53" s="494"/>
      <c r="W53" s="494"/>
      <c r="X53" s="494"/>
      <c r="Y53" s="494"/>
      <c r="Z53" s="494"/>
      <c r="AA53" s="494"/>
      <c r="AB53" s="494"/>
      <c r="AC53" s="494"/>
      <c r="AD53" s="494"/>
      <c r="AE53" s="494"/>
      <c r="AF53" s="494"/>
      <c r="AG53" s="494"/>
      <c r="AH53" s="495"/>
      <c r="AI53" s="494"/>
      <c r="AJ53" s="494"/>
      <c r="AK53" s="494"/>
      <c r="AL53" s="495"/>
      <c r="AM53" s="420"/>
      <c r="AQ53" s="11"/>
      <c r="AR53" s="44"/>
      <c r="AS53" s="44"/>
      <c r="AT53" s="99"/>
      <c r="AU53" s="99"/>
      <c r="AV53" s="99"/>
      <c r="AW53" s="99"/>
      <c r="AX53" s="43"/>
      <c r="AY53" s="43"/>
      <c r="BK53" s="46"/>
      <c r="BN53" s="92"/>
      <c r="BO53" s="92"/>
      <c r="BP53" s="93"/>
      <c r="BQ53" s="93"/>
      <c r="BR53" s="93"/>
      <c r="BS53" s="93"/>
      <c r="BT53" s="93"/>
      <c r="BU53" s="93"/>
    </row>
    <row r="54" spans="1:73" ht="13.65" customHeight="1" x14ac:dyDescent="0.25">
      <c r="A54" s="120">
        <f>ROW()</f>
        <v>54</v>
      </c>
      <c r="B54" s="493"/>
      <c r="C54" s="494"/>
      <c r="D54" s="494"/>
      <c r="E54" s="494"/>
      <c r="F54" s="494"/>
      <c r="G54" s="494"/>
      <c r="H54" s="494"/>
      <c r="I54" s="494"/>
      <c r="J54" s="494"/>
      <c r="K54" s="494"/>
      <c r="L54" s="494"/>
      <c r="M54" s="494"/>
      <c r="N54" s="494"/>
      <c r="O54" s="494"/>
      <c r="P54" s="494"/>
      <c r="Q54" s="494"/>
      <c r="R54" s="494"/>
      <c r="S54" s="495"/>
      <c r="T54" s="493"/>
      <c r="U54" s="494"/>
      <c r="V54" s="494"/>
      <c r="W54" s="494"/>
      <c r="X54" s="494"/>
      <c r="Y54" s="494"/>
      <c r="Z54" s="494"/>
      <c r="AA54" s="494"/>
      <c r="AB54" s="494"/>
      <c r="AC54" s="494"/>
      <c r="AD54" s="494"/>
      <c r="AE54" s="494"/>
      <c r="AF54" s="494"/>
      <c r="AG54" s="494"/>
      <c r="AH54" s="495"/>
      <c r="AI54" s="494"/>
      <c r="AJ54" s="494"/>
      <c r="AK54" s="494"/>
      <c r="AL54" s="495"/>
      <c r="AM54" s="420"/>
      <c r="AO54" s="140"/>
      <c r="AQ54" s="11"/>
      <c r="AR54" s="106"/>
      <c r="AS54" s="106"/>
      <c r="AT54" s="99"/>
      <c r="AU54" s="99"/>
      <c r="AV54" s="99"/>
      <c r="AW54" s="99"/>
      <c r="AX54" s="43"/>
      <c r="AY54" s="43"/>
      <c r="BK54" s="46"/>
      <c r="BN54" s="92"/>
      <c r="BO54" s="92"/>
      <c r="BP54" s="93"/>
      <c r="BQ54" s="93"/>
      <c r="BR54" s="93"/>
      <c r="BS54" s="93"/>
      <c r="BT54" s="93"/>
      <c r="BU54" s="93"/>
    </row>
    <row r="55" spans="1:73" ht="13.65" customHeight="1" x14ac:dyDescent="0.25">
      <c r="A55" s="120">
        <f>ROW()</f>
        <v>55</v>
      </c>
      <c r="B55" s="493"/>
      <c r="C55" s="494"/>
      <c r="D55" s="494"/>
      <c r="E55" s="494"/>
      <c r="F55" s="494"/>
      <c r="G55" s="494"/>
      <c r="H55" s="494"/>
      <c r="I55" s="494"/>
      <c r="J55" s="494"/>
      <c r="K55" s="494"/>
      <c r="L55" s="494"/>
      <c r="M55" s="494"/>
      <c r="N55" s="494"/>
      <c r="O55" s="494"/>
      <c r="P55" s="494"/>
      <c r="Q55" s="494"/>
      <c r="R55" s="494"/>
      <c r="S55" s="495"/>
      <c r="T55" s="493"/>
      <c r="U55" s="494"/>
      <c r="V55" s="494"/>
      <c r="W55" s="494"/>
      <c r="X55" s="494"/>
      <c r="Y55" s="494"/>
      <c r="Z55" s="494"/>
      <c r="AA55" s="494"/>
      <c r="AB55" s="494"/>
      <c r="AC55" s="494"/>
      <c r="AD55" s="494"/>
      <c r="AE55" s="494"/>
      <c r="AF55" s="494"/>
      <c r="AG55" s="494"/>
      <c r="AH55" s="495"/>
      <c r="AI55" s="494"/>
      <c r="AJ55" s="494"/>
      <c r="AK55" s="494"/>
      <c r="AL55" s="495"/>
      <c r="AM55" s="420"/>
      <c r="AO55" s="140"/>
      <c r="AQ55" s="11"/>
      <c r="AR55" s="106"/>
      <c r="AS55" s="106"/>
      <c r="AT55" s="106"/>
      <c r="AU55" s="106"/>
      <c r="AV55" s="99"/>
      <c r="AW55" s="99"/>
      <c r="AX55" s="43"/>
      <c r="AY55" s="43"/>
      <c r="BK55" s="46"/>
      <c r="BN55" s="92"/>
      <c r="BO55" s="92"/>
      <c r="BP55" s="93"/>
      <c r="BQ55" s="93"/>
      <c r="BR55" s="93"/>
      <c r="BS55" s="93"/>
      <c r="BT55" s="93"/>
      <c r="BU55" s="93"/>
    </row>
    <row r="56" spans="1:73" ht="13.65" customHeight="1" x14ac:dyDescent="0.25">
      <c r="A56" s="120">
        <f>ROW()</f>
        <v>56</v>
      </c>
      <c r="B56" s="493"/>
      <c r="C56" s="494"/>
      <c r="D56" s="494"/>
      <c r="E56" s="494"/>
      <c r="F56" s="494"/>
      <c r="G56" s="494"/>
      <c r="H56" s="494"/>
      <c r="I56" s="494"/>
      <c r="J56" s="494"/>
      <c r="K56" s="494"/>
      <c r="L56" s="494"/>
      <c r="M56" s="494"/>
      <c r="N56" s="494"/>
      <c r="O56" s="494"/>
      <c r="P56" s="494"/>
      <c r="Q56" s="494"/>
      <c r="R56" s="494"/>
      <c r="S56" s="495"/>
      <c r="T56" s="493"/>
      <c r="U56" s="494"/>
      <c r="V56" s="494"/>
      <c r="W56" s="494"/>
      <c r="X56" s="494"/>
      <c r="Y56" s="494"/>
      <c r="Z56" s="494"/>
      <c r="AA56" s="494"/>
      <c r="AB56" s="494"/>
      <c r="AC56" s="494"/>
      <c r="AD56" s="494"/>
      <c r="AE56" s="494"/>
      <c r="AF56" s="494"/>
      <c r="AG56" s="494"/>
      <c r="AH56" s="495"/>
      <c r="AI56" s="494"/>
      <c r="AJ56" s="494"/>
      <c r="AK56" s="494"/>
      <c r="AL56" s="495"/>
      <c r="AM56" s="420"/>
      <c r="AO56" s="140"/>
      <c r="AQ56" s="99"/>
      <c r="AR56" s="99"/>
      <c r="AS56" s="99"/>
      <c r="AT56" s="99"/>
      <c r="AU56" s="99"/>
      <c r="AV56" s="99"/>
      <c r="AW56" s="99"/>
      <c r="AX56" s="43"/>
      <c r="AY56" s="43"/>
      <c r="BK56" s="46"/>
      <c r="BN56" s="92"/>
      <c r="BO56" s="92"/>
      <c r="BP56" s="93"/>
      <c r="BQ56" s="93"/>
      <c r="BR56" s="93"/>
      <c r="BS56" s="93"/>
      <c r="BT56" s="93"/>
      <c r="BU56" s="93"/>
    </row>
    <row r="57" spans="1:73" ht="13.65" customHeight="1" x14ac:dyDescent="0.25">
      <c r="A57" s="120">
        <f>ROW()</f>
        <v>57</v>
      </c>
      <c r="B57" s="493"/>
      <c r="C57" s="494"/>
      <c r="D57" s="494"/>
      <c r="E57" s="494"/>
      <c r="F57" s="494"/>
      <c r="G57" s="494"/>
      <c r="H57" s="494"/>
      <c r="I57" s="494"/>
      <c r="J57" s="494"/>
      <c r="K57" s="494"/>
      <c r="L57" s="494"/>
      <c r="M57" s="494"/>
      <c r="N57" s="494"/>
      <c r="O57" s="494"/>
      <c r="P57" s="494"/>
      <c r="Q57" s="494"/>
      <c r="R57" s="494"/>
      <c r="S57" s="495"/>
      <c r="T57" s="493"/>
      <c r="U57" s="494"/>
      <c r="V57" s="494"/>
      <c r="W57" s="494"/>
      <c r="X57" s="494"/>
      <c r="Y57" s="494"/>
      <c r="Z57" s="494"/>
      <c r="AA57" s="494"/>
      <c r="AB57" s="494"/>
      <c r="AC57" s="494"/>
      <c r="AD57" s="494"/>
      <c r="AE57" s="494"/>
      <c r="AF57" s="494"/>
      <c r="AG57" s="494"/>
      <c r="AH57" s="495"/>
      <c r="AI57" s="494"/>
      <c r="AJ57" s="494"/>
      <c r="AK57" s="494"/>
      <c r="AL57" s="495"/>
      <c r="AM57" s="420"/>
      <c r="AQ57" s="11"/>
      <c r="AR57" s="106"/>
      <c r="AS57" s="106"/>
      <c r="AT57" s="11"/>
      <c r="AU57" s="106"/>
      <c r="AV57" s="106"/>
      <c r="AW57" s="99"/>
      <c r="AX57" s="43"/>
      <c r="AY57" s="43"/>
      <c r="BK57" s="46"/>
      <c r="BN57" s="92"/>
      <c r="BO57" s="92"/>
      <c r="BP57" s="93"/>
      <c r="BQ57" s="93"/>
      <c r="BR57" s="93"/>
      <c r="BS57" s="93"/>
      <c r="BT57" s="93"/>
      <c r="BU57" s="93"/>
    </row>
    <row r="58" spans="1:73" ht="13.65" customHeight="1" x14ac:dyDescent="0.25">
      <c r="A58" s="120">
        <f>ROW()</f>
        <v>58</v>
      </c>
      <c r="B58" s="493"/>
      <c r="C58" s="494"/>
      <c r="D58" s="494"/>
      <c r="E58" s="494"/>
      <c r="F58" s="494"/>
      <c r="G58" s="494"/>
      <c r="H58" s="494"/>
      <c r="I58" s="494"/>
      <c r="J58" s="494"/>
      <c r="K58" s="494"/>
      <c r="L58" s="494"/>
      <c r="M58" s="494"/>
      <c r="N58" s="494"/>
      <c r="O58" s="494"/>
      <c r="P58" s="494"/>
      <c r="Q58" s="494"/>
      <c r="R58" s="494"/>
      <c r="S58" s="495"/>
      <c r="T58" s="493"/>
      <c r="U58" s="494"/>
      <c r="V58" s="494"/>
      <c r="W58" s="494"/>
      <c r="X58" s="494"/>
      <c r="Y58" s="494"/>
      <c r="Z58" s="494"/>
      <c r="AA58" s="494"/>
      <c r="AB58" s="494"/>
      <c r="AC58" s="494"/>
      <c r="AD58" s="494"/>
      <c r="AE58" s="494"/>
      <c r="AF58" s="494"/>
      <c r="AG58" s="494"/>
      <c r="AH58" s="495"/>
      <c r="AI58" s="494"/>
      <c r="AJ58" s="494"/>
      <c r="AK58" s="494"/>
      <c r="AL58" s="495"/>
      <c r="AM58" s="420"/>
      <c r="AQ58" s="11"/>
      <c r="AR58" s="106"/>
      <c r="AS58" s="106"/>
      <c r="AT58" s="11"/>
      <c r="AU58" s="106"/>
      <c r="AV58" s="106"/>
      <c r="AW58" s="99"/>
      <c r="AX58" s="43"/>
      <c r="AY58" s="43"/>
      <c r="BK58" s="46"/>
      <c r="BN58" s="92"/>
      <c r="BO58" s="92"/>
      <c r="BP58" s="93"/>
      <c r="BQ58" s="93"/>
      <c r="BR58" s="93"/>
      <c r="BS58" s="93"/>
      <c r="BT58" s="93"/>
      <c r="BU58" s="93"/>
    </row>
    <row r="59" spans="1:73" ht="13.65" customHeight="1" x14ac:dyDescent="0.25">
      <c r="A59" s="120">
        <f>ROW()</f>
        <v>59</v>
      </c>
      <c r="B59" s="493"/>
      <c r="C59" s="494"/>
      <c r="D59" s="494"/>
      <c r="E59" s="494"/>
      <c r="F59" s="494"/>
      <c r="G59" s="494"/>
      <c r="H59" s="494"/>
      <c r="I59" s="494"/>
      <c r="J59" s="494"/>
      <c r="K59" s="494"/>
      <c r="L59" s="494"/>
      <c r="M59" s="494"/>
      <c r="N59" s="494"/>
      <c r="O59" s="494"/>
      <c r="P59" s="494"/>
      <c r="Q59" s="494"/>
      <c r="R59" s="494"/>
      <c r="S59" s="495"/>
      <c r="T59" s="493"/>
      <c r="U59" s="494"/>
      <c r="V59" s="494"/>
      <c r="W59" s="494"/>
      <c r="X59" s="494"/>
      <c r="Y59" s="494"/>
      <c r="Z59" s="494"/>
      <c r="AA59" s="494"/>
      <c r="AB59" s="494"/>
      <c r="AC59" s="494"/>
      <c r="AD59" s="494"/>
      <c r="AE59" s="494"/>
      <c r="AF59" s="494"/>
      <c r="AG59" s="494"/>
      <c r="AH59" s="495"/>
      <c r="AI59" s="494"/>
      <c r="AJ59" s="494"/>
      <c r="AK59" s="494"/>
      <c r="AL59" s="495"/>
      <c r="AM59" s="420"/>
      <c r="AQ59" s="11"/>
      <c r="AR59" s="106"/>
      <c r="AS59" s="106"/>
      <c r="AT59" s="11"/>
      <c r="AU59" s="106"/>
      <c r="AV59" s="106"/>
      <c r="AW59" s="99"/>
      <c r="AX59" s="43"/>
      <c r="AY59" s="43"/>
      <c r="BK59" s="46"/>
      <c r="BN59" s="92"/>
      <c r="BO59" s="92"/>
      <c r="BP59" s="93"/>
      <c r="BQ59" s="93"/>
      <c r="BR59" s="93"/>
      <c r="BS59" s="93"/>
      <c r="BT59" s="93"/>
      <c r="BU59" s="93"/>
    </row>
    <row r="60" spans="1:73" ht="13.65" customHeight="1" x14ac:dyDescent="0.25">
      <c r="A60" s="120">
        <f>ROW()</f>
        <v>60</v>
      </c>
      <c r="B60" s="493"/>
      <c r="C60" s="494"/>
      <c r="D60" s="494"/>
      <c r="E60" s="494"/>
      <c r="F60" s="494"/>
      <c r="G60" s="494"/>
      <c r="H60" s="494"/>
      <c r="I60" s="494"/>
      <c r="J60" s="494"/>
      <c r="K60" s="494"/>
      <c r="L60" s="494"/>
      <c r="M60" s="494"/>
      <c r="N60" s="494"/>
      <c r="O60" s="494"/>
      <c r="P60" s="494"/>
      <c r="Q60" s="494"/>
      <c r="R60" s="494"/>
      <c r="S60" s="495"/>
      <c r="T60" s="493"/>
      <c r="U60" s="494"/>
      <c r="V60" s="494"/>
      <c r="W60" s="494"/>
      <c r="X60" s="494"/>
      <c r="Y60" s="494"/>
      <c r="Z60" s="494"/>
      <c r="AA60" s="494"/>
      <c r="AB60" s="494"/>
      <c r="AC60" s="494"/>
      <c r="AD60" s="494"/>
      <c r="AE60" s="494"/>
      <c r="AF60" s="494"/>
      <c r="AG60" s="494"/>
      <c r="AH60" s="495"/>
      <c r="AI60" s="494"/>
      <c r="AJ60" s="494"/>
      <c r="AK60" s="494"/>
      <c r="AL60" s="495"/>
      <c r="AM60" s="420"/>
      <c r="AQ60" s="11"/>
      <c r="AR60" s="106"/>
      <c r="AS60" s="106"/>
      <c r="AT60" s="11"/>
      <c r="AU60" s="106"/>
      <c r="AV60" s="106"/>
      <c r="AW60" s="99"/>
      <c r="AX60" s="43"/>
      <c r="AY60" s="43"/>
      <c r="BK60" s="46"/>
      <c r="BN60" s="92"/>
      <c r="BO60" s="92"/>
      <c r="BP60" s="93"/>
      <c r="BQ60" s="93"/>
      <c r="BR60" s="93"/>
      <c r="BS60" s="93"/>
      <c r="BT60" s="93"/>
      <c r="BU60" s="93"/>
    </row>
    <row r="61" spans="1:73" ht="13.65" customHeight="1" x14ac:dyDescent="0.25">
      <c r="A61" s="120">
        <f>ROW()</f>
        <v>61</v>
      </c>
      <c r="B61" s="493"/>
      <c r="C61" s="494"/>
      <c r="D61" s="494"/>
      <c r="E61" s="494"/>
      <c r="F61" s="494"/>
      <c r="G61" s="494"/>
      <c r="H61" s="494"/>
      <c r="I61" s="494"/>
      <c r="J61" s="494"/>
      <c r="K61" s="494"/>
      <c r="L61" s="494"/>
      <c r="M61" s="494"/>
      <c r="N61" s="494"/>
      <c r="O61" s="494"/>
      <c r="P61" s="494"/>
      <c r="Q61" s="494"/>
      <c r="R61" s="494"/>
      <c r="S61" s="495"/>
      <c r="T61" s="493"/>
      <c r="U61" s="494"/>
      <c r="V61" s="494"/>
      <c r="W61" s="494"/>
      <c r="X61" s="494"/>
      <c r="Y61" s="494"/>
      <c r="Z61" s="494"/>
      <c r="AA61" s="494"/>
      <c r="AB61" s="494"/>
      <c r="AC61" s="494"/>
      <c r="AD61" s="494"/>
      <c r="AE61" s="494"/>
      <c r="AF61" s="494"/>
      <c r="AG61" s="494"/>
      <c r="AH61" s="495"/>
      <c r="AI61" s="494"/>
      <c r="AJ61" s="494"/>
      <c r="AK61" s="494"/>
      <c r="AL61" s="495"/>
      <c r="AM61" s="420"/>
      <c r="AQ61" s="11"/>
      <c r="AR61" s="106"/>
      <c r="AS61" s="106"/>
      <c r="AT61" s="11"/>
      <c r="AU61" s="106"/>
      <c r="AV61" s="106"/>
      <c r="AW61" s="99"/>
      <c r="AX61" s="43"/>
      <c r="AY61" s="43"/>
      <c r="BK61" s="46"/>
      <c r="BN61" s="92"/>
      <c r="BO61" s="92"/>
      <c r="BP61" s="93"/>
      <c r="BQ61" s="93"/>
      <c r="BR61" s="93"/>
      <c r="BS61" s="93"/>
      <c r="BT61" s="93"/>
      <c r="BU61" s="93"/>
    </row>
    <row r="62" spans="1:73" ht="13.65" customHeight="1" thickBot="1" x14ac:dyDescent="0.3">
      <c r="A62" s="120">
        <f>ROW()</f>
        <v>62</v>
      </c>
      <c r="B62" s="493"/>
      <c r="C62" s="494"/>
      <c r="D62" s="494"/>
      <c r="E62" s="494"/>
      <c r="F62" s="494"/>
      <c r="G62" s="494"/>
      <c r="H62" s="494"/>
      <c r="I62" s="494"/>
      <c r="J62" s="494"/>
      <c r="K62" s="494"/>
      <c r="L62" s="494"/>
      <c r="M62" s="494"/>
      <c r="N62" s="494"/>
      <c r="O62" s="494"/>
      <c r="P62" s="494"/>
      <c r="Q62" s="494"/>
      <c r="R62" s="494"/>
      <c r="S62" s="495"/>
      <c r="T62" s="493"/>
      <c r="U62" s="494"/>
      <c r="V62" s="494"/>
      <c r="W62" s="494"/>
      <c r="X62" s="494"/>
      <c r="Y62" s="494"/>
      <c r="Z62" s="494"/>
      <c r="AA62" s="494"/>
      <c r="AB62" s="494"/>
      <c r="AC62" s="494"/>
      <c r="AD62" s="494"/>
      <c r="AE62" s="494"/>
      <c r="AF62" s="494"/>
      <c r="AG62" s="494"/>
      <c r="AH62" s="495"/>
      <c r="AI62" s="494"/>
      <c r="AJ62" s="494"/>
      <c r="AK62" s="494"/>
      <c r="AL62" s="495"/>
      <c r="AM62" s="420"/>
      <c r="AQ62" s="11"/>
      <c r="AR62" s="106"/>
      <c r="AS62" s="106"/>
      <c r="AT62" s="99"/>
      <c r="AU62" s="11"/>
      <c r="AV62" s="106"/>
      <c r="AW62" s="106"/>
      <c r="AX62" s="43"/>
      <c r="AY62" s="43"/>
      <c r="BK62" s="46"/>
      <c r="BN62" s="92"/>
      <c r="BO62" s="92"/>
      <c r="BP62" s="93"/>
      <c r="BQ62" s="93"/>
      <c r="BR62" s="93"/>
      <c r="BS62" s="93"/>
      <c r="BT62" s="93"/>
      <c r="BU62" s="93"/>
    </row>
    <row r="63" spans="1:73"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81</v>
      </c>
      <c r="AH63" s="256"/>
      <c r="AI63" s="256"/>
      <c r="AJ63" s="256"/>
      <c r="AK63" s="256"/>
      <c r="AL63" s="423">
        <f>total_page</f>
        <v>7</v>
      </c>
      <c r="AM63" s="424"/>
      <c r="AR63"/>
      <c r="AS63"/>
      <c r="AT63"/>
      <c r="AU63"/>
    </row>
  </sheetData>
  <sheetProtection algorithmName="SHA-512" hashValue="VUUABesJT2aRjiJThuvtC1dWr9KUVXqQhamK/eU5lNm5UpTbRkkiyUsFB1lxjD1FVYfRXEgIgMtGfhLZHbdvoA==" saltValue="YVubxCr9jLhJVzuEMEAhvw==" spinCount="100000" sheet="1" objects="1" scenarios="1"/>
  <dataConsolidate/>
  <mergeCells count="187">
    <mergeCell ref="B20:E20"/>
    <mergeCell ref="F20:AD20"/>
    <mergeCell ref="B10:E10"/>
    <mergeCell ref="F10:AD10"/>
    <mergeCell ref="AE10:AL10"/>
    <mergeCell ref="B1:AL1"/>
    <mergeCell ref="B2:J2"/>
    <mergeCell ref="K2:AL2"/>
    <mergeCell ref="B3:J3"/>
    <mergeCell ref="K3:AL3"/>
    <mergeCell ref="B17:E17"/>
    <mergeCell ref="F17:AD17"/>
    <mergeCell ref="AE17:AL17"/>
    <mergeCell ref="B18:E18"/>
    <mergeCell ref="B11:E11"/>
    <mergeCell ref="F11:AD11"/>
    <mergeCell ref="AE11:AL11"/>
    <mergeCell ref="B12:E12"/>
    <mergeCell ref="F12:AD12"/>
    <mergeCell ref="AE12:AL12"/>
    <mergeCell ref="B23:S23"/>
    <mergeCell ref="T23:AH23"/>
    <mergeCell ref="AI23:AL23"/>
    <mergeCell ref="B24:S24"/>
    <mergeCell ref="T24:AH24"/>
    <mergeCell ref="AI24:AL24"/>
    <mergeCell ref="B21:S21"/>
    <mergeCell ref="T21:AH21"/>
    <mergeCell ref="AI21:AL21"/>
    <mergeCell ref="B22:S22"/>
    <mergeCell ref="T22:AH22"/>
    <mergeCell ref="AI22:AL22"/>
    <mergeCell ref="B27:S27"/>
    <mergeCell ref="T27:AH27"/>
    <mergeCell ref="AI27:AL27"/>
    <mergeCell ref="B28:S28"/>
    <mergeCell ref="T28:AH28"/>
    <mergeCell ref="AI28:AL28"/>
    <mergeCell ref="B25:S25"/>
    <mergeCell ref="T25:AH25"/>
    <mergeCell ref="AI25:AL25"/>
    <mergeCell ref="B26:S26"/>
    <mergeCell ref="T26:AH26"/>
    <mergeCell ref="AI26:AL26"/>
    <mergeCell ref="B31:S31"/>
    <mergeCell ref="T31:AH31"/>
    <mergeCell ref="AI31:AL31"/>
    <mergeCell ref="B32:S32"/>
    <mergeCell ref="T32:AH32"/>
    <mergeCell ref="AI32:AL32"/>
    <mergeCell ref="B29:S29"/>
    <mergeCell ref="T29:AH29"/>
    <mergeCell ref="AI29:AL29"/>
    <mergeCell ref="B30:S30"/>
    <mergeCell ref="T30:AH30"/>
    <mergeCell ref="AI30:AL30"/>
    <mergeCell ref="B35:S35"/>
    <mergeCell ref="T35:AH35"/>
    <mergeCell ref="AI35:AL35"/>
    <mergeCell ref="B36:S36"/>
    <mergeCell ref="T36:AH36"/>
    <mergeCell ref="AI36:AL36"/>
    <mergeCell ref="B33:S33"/>
    <mergeCell ref="T33:AH33"/>
    <mergeCell ref="AI33:AL33"/>
    <mergeCell ref="B34:S34"/>
    <mergeCell ref="T34:AH34"/>
    <mergeCell ref="AI34:AL34"/>
    <mergeCell ref="B39:S39"/>
    <mergeCell ref="T39:AH39"/>
    <mergeCell ref="AI39:AL39"/>
    <mergeCell ref="B40:S40"/>
    <mergeCell ref="T40:AH40"/>
    <mergeCell ref="AI40:AL40"/>
    <mergeCell ref="B37:S37"/>
    <mergeCell ref="T37:AH37"/>
    <mergeCell ref="AI37:AL37"/>
    <mergeCell ref="B38:S38"/>
    <mergeCell ref="T38:AH38"/>
    <mergeCell ref="AI38:AL38"/>
    <mergeCell ref="B43:S43"/>
    <mergeCell ref="T43:AH43"/>
    <mergeCell ref="AI43:AL43"/>
    <mergeCell ref="B44:S44"/>
    <mergeCell ref="T44:AH44"/>
    <mergeCell ref="AI44:AL44"/>
    <mergeCell ref="B41:S41"/>
    <mergeCell ref="T41:AH41"/>
    <mergeCell ref="AI41:AL41"/>
    <mergeCell ref="B42:S42"/>
    <mergeCell ref="T42:AH42"/>
    <mergeCell ref="AI42:AL42"/>
    <mergeCell ref="B47:S47"/>
    <mergeCell ref="T47:AH47"/>
    <mergeCell ref="AI47:AL47"/>
    <mergeCell ref="B48:S48"/>
    <mergeCell ref="T48:AH48"/>
    <mergeCell ref="AI48:AL48"/>
    <mergeCell ref="B45:S45"/>
    <mergeCell ref="T45:AH45"/>
    <mergeCell ref="AI45:AL45"/>
    <mergeCell ref="B46:S46"/>
    <mergeCell ref="T46:AH46"/>
    <mergeCell ref="AI46:AL46"/>
    <mergeCell ref="B51:S51"/>
    <mergeCell ref="T51:AH51"/>
    <mergeCell ref="AI51:AL51"/>
    <mergeCell ref="B52:S52"/>
    <mergeCell ref="T52:AH52"/>
    <mergeCell ref="AI52:AL52"/>
    <mergeCell ref="B49:S49"/>
    <mergeCell ref="T49:AH49"/>
    <mergeCell ref="AI49:AL49"/>
    <mergeCell ref="B50:S50"/>
    <mergeCell ref="T50:AH50"/>
    <mergeCell ref="AI50:AL50"/>
    <mergeCell ref="B55:S55"/>
    <mergeCell ref="T55:AH55"/>
    <mergeCell ref="AI55:AL55"/>
    <mergeCell ref="B56:S56"/>
    <mergeCell ref="T56:AH56"/>
    <mergeCell ref="AI56:AL56"/>
    <mergeCell ref="B53:S53"/>
    <mergeCell ref="T53:AH53"/>
    <mergeCell ref="AI53:AL53"/>
    <mergeCell ref="B54:S54"/>
    <mergeCell ref="T54:AH54"/>
    <mergeCell ref="AI54:AL54"/>
    <mergeCell ref="T59:AH59"/>
    <mergeCell ref="AI59:AL59"/>
    <mergeCell ref="B61:S61"/>
    <mergeCell ref="T61:AH61"/>
    <mergeCell ref="AI61:AL61"/>
    <mergeCell ref="B57:S57"/>
    <mergeCell ref="T57:AH57"/>
    <mergeCell ref="AI57:AL57"/>
    <mergeCell ref="B58:S58"/>
    <mergeCell ref="T58:AH58"/>
    <mergeCell ref="AI58:AL58"/>
    <mergeCell ref="B60:S60"/>
    <mergeCell ref="T60:AH60"/>
    <mergeCell ref="AI60:AL60"/>
    <mergeCell ref="B63:J63"/>
    <mergeCell ref="K63:Y63"/>
    <mergeCell ref="Z63:AB63"/>
    <mergeCell ref="AC63:AF63"/>
    <mergeCell ref="AG63:AK63"/>
    <mergeCell ref="AL63:AM63"/>
    <mergeCell ref="B13:E13"/>
    <mergeCell ref="F13:AD13"/>
    <mergeCell ref="AE13:AL13"/>
    <mergeCell ref="B14:E14"/>
    <mergeCell ref="F14:AD14"/>
    <mergeCell ref="AE14:AL14"/>
    <mergeCell ref="F18:AD18"/>
    <mergeCell ref="AE18:AL18"/>
    <mergeCell ref="B15:E15"/>
    <mergeCell ref="F15:AD15"/>
    <mergeCell ref="AE15:AL15"/>
    <mergeCell ref="B16:E16"/>
    <mergeCell ref="F16:AD16"/>
    <mergeCell ref="AE16:AL16"/>
    <mergeCell ref="B62:S62"/>
    <mergeCell ref="T62:AH62"/>
    <mergeCell ref="AI62:AL62"/>
    <mergeCell ref="B59:S59"/>
    <mergeCell ref="B19:E19"/>
    <mergeCell ref="F19:AD19"/>
    <mergeCell ref="AE19:AL19"/>
    <mergeCell ref="B4:E4"/>
    <mergeCell ref="F4:AD4"/>
    <mergeCell ref="AE4:AL4"/>
    <mergeCell ref="B5:E5"/>
    <mergeCell ref="F5:AD5"/>
    <mergeCell ref="AE5:AL5"/>
    <mergeCell ref="B6:E6"/>
    <mergeCell ref="F6:AD6"/>
    <mergeCell ref="AE6:AL6"/>
    <mergeCell ref="B7:E7"/>
    <mergeCell ref="F7:AD7"/>
    <mergeCell ref="AE7:AL7"/>
    <mergeCell ref="B8:E8"/>
    <mergeCell ref="F8:AD8"/>
    <mergeCell ref="AE8:AL8"/>
    <mergeCell ref="B9:E9"/>
    <mergeCell ref="F9:AD9"/>
    <mergeCell ref="AE9:AL9"/>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U63"/>
  <sheetViews>
    <sheetView showGridLines="0" zoomScaleNormal="100" zoomScaleSheetLayoutView="100" workbookViewId="0">
      <selection activeCell="B1" sqref="B1:AL1"/>
    </sheetView>
  </sheetViews>
  <sheetFormatPr defaultRowHeight="13.2" x14ac:dyDescent="0.25"/>
  <cols>
    <col min="1" max="27" width="2.44140625" style="49" customWidth="1"/>
    <col min="28" max="30" width="2.44140625" style="50" customWidth="1"/>
    <col min="31" max="39" width="2.44140625" style="49" customWidth="1"/>
    <col min="40" max="40" width="2.6640625" customWidth="1"/>
    <col min="41" max="41" width="32.6640625" style="138" customWidth="1"/>
    <col min="42" max="42" width="2.6640625" customWidth="1"/>
    <col min="43" max="43" width="9.109375" customWidth="1"/>
    <col min="44" max="47" width="24.33203125" style="38" customWidth="1"/>
    <col min="48" max="60" width="24.33203125" customWidth="1"/>
    <col min="61" max="65" width="24.33203125" style="38" customWidth="1"/>
    <col min="66" max="67" width="5.88671875" style="115" customWidth="1"/>
    <col min="68" max="73" width="5.88671875" style="116" customWidth="1"/>
  </cols>
  <sheetData>
    <row r="1" spans="1:73" ht="27.6" customHeight="1" thickBot="1" x14ac:dyDescent="0.3">
      <c r="A1" s="195" t="s">
        <v>0</v>
      </c>
      <c r="B1" s="288" t="s">
        <v>410</v>
      </c>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196" t="s">
        <v>6</v>
      </c>
      <c r="BI1" s="40"/>
      <c r="BJ1" s="40"/>
      <c r="BK1" s="40"/>
      <c r="BL1" s="40"/>
      <c r="BN1" s="92"/>
      <c r="BO1" s="92"/>
      <c r="BP1" s="93"/>
      <c r="BQ1" s="93"/>
      <c r="BR1" s="93"/>
      <c r="BS1" s="93"/>
      <c r="BT1" s="93"/>
      <c r="BU1" s="93"/>
    </row>
    <row r="2" spans="1:73" ht="13.65" customHeight="1" x14ac:dyDescent="0.25">
      <c r="A2" s="41">
        <v>2</v>
      </c>
      <c r="B2" s="289" t="s">
        <v>103</v>
      </c>
      <c r="C2" s="289"/>
      <c r="D2" s="289"/>
      <c r="E2" s="289"/>
      <c r="F2" s="289"/>
      <c r="G2" s="289"/>
      <c r="H2" s="289"/>
      <c r="I2" s="289"/>
      <c r="J2" s="289"/>
      <c r="K2" s="415" t="str">
        <f>tag_number</f>
        <v>Insert tag number</v>
      </c>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6"/>
      <c r="AM2" s="419"/>
      <c r="BN2" s="92"/>
      <c r="BO2" s="92"/>
      <c r="BP2" s="93"/>
      <c r="BQ2" s="93"/>
      <c r="BR2" s="93"/>
      <c r="BS2" s="93"/>
      <c r="BT2" s="93"/>
      <c r="BU2" s="93"/>
    </row>
    <row r="3" spans="1:73" ht="13.65" customHeight="1" x14ac:dyDescent="0.25">
      <c r="A3" s="42">
        <v>3</v>
      </c>
      <c r="B3" s="290" t="s">
        <v>104</v>
      </c>
      <c r="C3" s="290"/>
      <c r="D3" s="290"/>
      <c r="E3" s="290"/>
      <c r="F3" s="290"/>
      <c r="G3" s="290"/>
      <c r="H3" s="290"/>
      <c r="I3" s="290"/>
      <c r="J3" s="290"/>
      <c r="K3" s="417" t="str">
        <f>Service</f>
        <v>Insert service description</v>
      </c>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8"/>
      <c r="AM3" s="420"/>
      <c r="AQ3" s="45" t="s">
        <v>105</v>
      </c>
      <c r="BN3" s="92"/>
      <c r="BO3" s="92"/>
      <c r="BP3" s="93"/>
      <c r="BQ3" s="93"/>
      <c r="BR3" s="93"/>
      <c r="BS3" s="93"/>
      <c r="BT3" s="93"/>
      <c r="BU3" s="93"/>
    </row>
    <row r="4" spans="1:73" ht="13.65" customHeight="1" x14ac:dyDescent="0.25">
      <c r="A4" s="42">
        <v>4</v>
      </c>
      <c r="B4" s="330" t="s">
        <v>169</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2"/>
      <c r="AM4" s="420"/>
      <c r="AQ4" s="119"/>
      <c r="AR4" s="119"/>
      <c r="AS4" s="119"/>
      <c r="AT4" s="119"/>
      <c r="AU4" s="119"/>
      <c r="AV4" s="119"/>
      <c r="AW4" s="133"/>
      <c r="BK4" s="46"/>
      <c r="BN4" s="92"/>
      <c r="BO4" s="92"/>
      <c r="BP4" s="93"/>
      <c r="BQ4" s="93"/>
      <c r="BR4" s="93"/>
      <c r="BS4" s="93"/>
      <c r="BT4" s="93"/>
      <c r="BU4" s="93"/>
    </row>
    <row r="5" spans="1:73" ht="13.65" customHeight="1" x14ac:dyDescent="0.25">
      <c r="A5" s="42">
        <v>5</v>
      </c>
      <c r="B5" s="499" t="s">
        <v>15</v>
      </c>
      <c r="C5" s="500"/>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c r="AK5" s="500"/>
      <c r="AL5" s="501"/>
      <c r="AM5" s="420"/>
      <c r="AQ5" s="119"/>
      <c r="AR5" s="119"/>
      <c r="AS5" s="119"/>
      <c r="AT5" s="119"/>
      <c r="AU5" s="119"/>
      <c r="AV5" s="119"/>
      <c r="AW5" s="43"/>
      <c r="BK5" s="46"/>
      <c r="BN5" s="92"/>
      <c r="BO5" s="92"/>
      <c r="BP5" s="93"/>
      <c r="BQ5" s="93"/>
      <c r="BR5" s="93"/>
      <c r="BS5" s="93"/>
      <c r="BT5" s="93"/>
      <c r="BU5" s="93"/>
    </row>
    <row r="6" spans="1:73" s="48" customFormat="1" ht="13.65" customHeight="1" x14ac:dyDescent="0.25">
      <c r="A6" s="42">
        <v>6</v>
      </c>
      <c r="B6" s="502"/>
      <c r="C6" s="503"/>
      <c r="D6" s="503"/>
      <c r="E6" s="503"/>
      <c r="F6" s="503"/>
      <c r="G6" s="503"/>
      <c r="H6" s="503"/>
      <c r="I6" s="503"/>
      <c r="J6" s="503"/>
      <c r="K6" s="503"/>
      <c r="L6" s="503"/>
      <c r="M6" s="503"/>
      <c r="N6" s="503"/>
      <c r="O6" s="503"/>
      <c r="P6" s="503"/>
      <c r="Q6" s="503"/>
      <c r="R6" s="503"/>
      <c r="S6" s="503"/>
      <c r="T6" s="503"/>
      <c r="U6" s="503"/>
      <c r="V6" s="503"/>
      <c r="W6" s="503"/>
      <c r="X6" s="503"/>
      <c r="Y6" s="503"/>
      <c r="Z6" s="503"/>
      <c r="AA6" s="503"/>
      <c r="AB6" s="503"/>
      <c r="AC6" s="503"/>
      <c r="AD6" s="503"/>
      <c r="AE6" s="503"/>
      <c r="AF6" s="503"/>
      <c r="AG6" s="503"/>
      <c r="AH6" s="503"/>
      <c r="AI6" s="503"/>
      <c r="AJ6" s="503"/>
      <c r="AK6" s="503"/>
      <c r="AL6" s="504"/>
      <c r="AM6" s="421"/>
      <c r="AO6" s="138"/>
      <c r="AQ6" s="119"/>
      <c r="AR6" s="119"/>
      <c r="AS6" s="119"/>
      <c r="AT6" s="119"/>
      <c r="AU6" s="119"/>
      <c r="AV6" s="119"/>
      <c r="AW6" s="119"/>
      <c r="BI6" s="39"/>
      <c r="BJ6" s="39"/>
      <c r="BK6" s="100"/>
      <c r="BL6" s="39"/>
      <c r="BM6" s="39"/>
      <c r="BN6" s="101"/>
      <c r="BO6" s="101"/>
      <c r="BP6" s="102"/>
      <c r="BQ6" s="102"/>
      <c r="BR6" s="102"/>
      <c r="BS6" s="102"/>
      <c r="BT6" s="102"/>
      <c r="BU6" s="102"/>
    </row>
    <row r="7" spans="1:73" ht="13.65" customHeight="1" x14ac:dyDescent="0.25">
      <c r="A7" s="42">
        <v>7</v>
      </c>
      <c r="B7" s="502"/>
      <c r="C7" s="503"/>
      <c r="D7" s="503"/>
      <c r="E7" s="503"/>
      <c r="F7" s="503"/>
      <c r="G7" s="503"/>
      <c r="H7" s="503"/>
      <c r="I7" s="503"/>
      <c r="J7" s="503"/>
      <c r="K7" s="503"/>
      <c r="L7" s="503"/>
      <c r="M7" s="503"/>
      <c r="N7" s="503"/>
      <c r="O7" s="503"/>
      <c r="P7" s="503"/>
      <c r="Q7" s="503"/>
      <c r="R7" s="503"/>
      <c r="S7" s="503"/>
      <c r="T7" s="503"/>
      <c r="U7" s="503"/>
      <c r="V7" s="503"/>
      <c r="W7" s="503"/>
      <c r="X7" s="503"/>
      <c r="Y7" s="503"/>
      <c r="Z7" s="503"/>
      <c r="AA7" s="503"/>
      <c r="AB7" s="503"/>
      <c r="AC7" s="503"/>
      <c r="AD7" s="503"/>
      <c r="AE7" s="503"/>
      <c r="AF7" s="503"/>
      <c r="AG7" s="503"/>
      <c r="AH7" s="503"/>
      <c r="AI7" s="503"/>
      <c r="AJ7" s="503"/>
      <c r="AK7" s="503"/>
      <c r="AL7" s="504"/>
      <c r="AM7" s="420"/>
      <c r="AQ7" s="119"/>
      <c r="AR7" s="119"/>
      <c r="AS7" s="119"/>
      <c r="AT7" s="119"/>
      <c r="AU7" s="119"/>
      <c r="AV7" s="119"/>
      <c r="AW7" s="43"/>
      <c r="BK7" s="46"/>
      <c r="BN7" s="92"/>
      <c r="BO7" s="92"/>
      <c r="BP7" s="93"/>
      <c r="BQ7" s="93"/>
      <c r="BR7" s="93"/>
      <c r="BS7" s="93"/>
      <c r="BT7" s="93"/>
      <c r="BU7" s="93"/>
    </row>
    <row r="8" spans="1:73" ht="13.65" customHeight="1" x14ac:dyDescent="0.25">
      <c r="A8" s="42">
        <v>8</v>
      </c>
      <c r="B8" s="502"/>
      <c r="C8" s="503"/>
      <c r="D8" s="503"/>
      <c r="E8" s="503"/>
      <c r="F8" s="503"/>
      <c r="G8" s="503"/>
      <c r="H8" s="503"/>
      <c r="I8" s="503"/>
      <c r="J8" s="503"/>
      <c r="K8" s="503"/>
      <c r="L8" s="503"/>
      <c r="M8" s="503"/>
      <c r="N8" s="503"/>
      <c r="O8" s="503"/>
      <c r="P8" s="503"/>
      <c r="Q8" s="503"/>
      <c r="R8" s="503"/>
      <c r="S8" s="503"/>
      <c r="T8" s="503"/>
      <c r="U8" s="503"/>
      <c r="V8" s="503"/>
      <c r="W8" s="503"/>
      <c r="X8" s="503"/>
      <c r="Y8" s="503"/>
      <c r="Z8" s="503"/>
      <c r="AA8" s="503"/>
      <c r="AB8" s="503"/>
      <c r="AC8" s="503"/>
      <c r="AD8" s="503"/>
      <c r="AE8" s="503"/>
      <c r="AF8" s="503"/>
      <c r="AG8" s="503"/>
      <c r="AH8" s="503"/>
      <c r="AI8" s="503"/>
      <c r="AJ8" s="503"/>
      <c r="AK8" s="503"/>
      <c r="AL8" s="504"/>
      <c r="AM8" s="420"/>
      <c r="AQ8" s="119"/>
      <c r="AR8" s="119"/>
      <c r="AS8" s="119"/>
      <c r="AT8" s="119"/>
      <c r="AU8" s="119"/>
      <c r="AV8" s="119"/>
      <c r="AW8" s="43"/>
      <c r="BK8" s="46"/>
      <c r="BN8" s="92"/>
      <c r="BO8" s="92"/>
      <c r="BP8" s="93"/>
      <c r="BQ8" s="93"/>
      <c r="BR8" s="93"/>
      <c r="BS8" s="93"/>
      <c r="BT8" s="93"/>
      <c r="BU8" s="93"/>
    </row>
    <row r="9" spans="1:73" ht="13.65" customHeight="1" x14ac:dyDescent="0.25">
      <c r="A9" s="42">
        <v>9</v>
      </c>
      <c r="B9" s="502"/>
      <c r="C9" s="503"/>
      <c r="D9" s="503"/>
      <c r="E9" s="503"/>
      <c r="F9" s="503"/>
      <c r="G9" s="503"/>
      <c r="H9" s="503"/>
      <c r="I9" s="503"/>
      <c r="J9" s="503"/>
      <c r="K9" s="503"/>
      <c r="L9" s="503"/>
      <c r="M9" s="503"/>
      <c r="N9" s="503"/>
      <c r="O9" s="503"/>
      <c r="P9" s="503"/>
      <c r="Q9" s="503"/>
      <c r="R9" s="503"/>
      <c r="S9" s="503"/>
      <c r="T9" s="503"/>
      <c r="U9" s="503"/>
      <c r="V9" s="503"/>
      <c r="W9" s="503"/>
      <c r="X9" s="503"/>
      <c r="Y9" s="503"/>
      <c r="Z9" s="503"/>
      <c r="AA9" s="503"/>
      <c r="AB9" s="503"/>
      <c r="AC9" s="503"/>
      <c r="AD9" s="503"/>
      <c r="AE9" s="503"/>
      <c r="AF9" s="503"/>
      <c r="AG9" s="503"/>
      <c r="AH9" s="503"/>
      <c r="AI9" s="503"/>
      <c r="AJ9" s="503"/>
      <c r="AK9" s="503"/>
      <c r="AL9" s="504"/>
      <c r="AM9" s="420"/>
      <c r="AQ9" s="119"/>
      <c r="AR9" s="119"/>
      <c r="AS9" s="119"/>
      <c r="AT9" s="119"/>
      <c r="AU9" s="119"/>
      <c r="AV9" s="119"/>
      <c r="AW9" s="119"/>
      <c r="BK9" s="46"/>
      <c r="BN9" s="92"/>
      <c r="BO9" s="92"/>
      <c r="BP9" s="93"/>
      <c r="BQ9" s="93"/>
      <c r="BR9" s="93"/>
      <c r="BS9" s="93"/>
      <c r="BT9" s="93"/>
      <c r="BU9" s="93"/>
    </row>
    <row r="10" spans="1:73" ht="13.65" customHeight="1" x14ac:dyDescent="0.25">
      <c r="A10" s="42">
        <v>10</v>
      </c>
      <c r="B10" s="502"/>
      <c r="C10" s="503"/>
      <c r="D10" s="503"/>
      <c r="E10" s="503"/>
      <c r="F10" s="503"/>
      <c r="G10" s="503"/>
      <c r="H10" s="503"/>
      <c r="I10" s="503"/>
      <c r="J10" s="503"/>
      <c r="K10" s="503"/>
      <c r="L10" s="503"/>
      <c r="M10" s="503"/>
      <c r="N10" s="503"/>
      <c r="O10" s="503"/>
      <c r="P10" s="503"/>
      <c r="Q10" s="503"/>
      <c r="R10" s="503"/>
      <c r="S10" s="503"/>
      <c r="T10" s="503"/>
      <c r="U10" s="503"/>
      <c r="V10" s="503"/>
      <c r="W10" s="503"/>
      <c r="X10" s="503"/>
      <c r="Y10" s="503"/>
      <c r="Z10" s="503"/>
      <c r="AA10" s="503"/>
      <c r="AB10" s="503"/>
      <c r="AC10" s="503"/>
      <c r="AD10" s="503"/>
      <c r="AE10" s="503"/>
      <c r="AF10" s="503"/>
      <c r="AG10" s="503"/>
      <c r="AH10" s="503"/>
      <c r="AI10" s="503"/>
      <c r="AJ10" s="503"/>
      <c r="AK10" s="503"/>
      <c r="AL10" s="504"/>
      <c r="AM10" s="420"/>
      <c r="AQ10" s="11"/>
      <c r="AR10" s="106"/>
      <c r="AS10" s="106"/>
      <c r="AT10" s="99"/>
      <c r="AU10" s="99"/>
      <c r="AV10" s="99"/>
      <c r="AW10" s="99"/>
      <c r="AX10" s="43"/>
      <c r="AY10" s="43"/>
      <c r="BK10" s="46"/>
      <c r="BN10" s="92"/>
      <c r="BO10" s="92"/>
      <c r="BP10" s="93"/>
      <c r="BQ10" s="93"/>
      <c r="BR10" s="93"/>
      <c r="BS10" s="93"/>
      <c r="BT10" s="93"/>
      <c r="BU10" s="93"/>
    </row>
    <row r="11" spans="1:73" ht="13.65" customHeight="1" x14ac:dyDescent="0.25">
      <c r="A11" s="42">
        <v>11</v>
      </c>
      <c r="B11" s="502"/>
      <c r="C11" s="503"/>
      <c r="D11" s="503"/>
      <c r="E11" s="503"/>
      <c r="F11" s="503"/>
      <c r="G11" s="503"/>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4"/>
      <c r="AM11" s="420"/>
      <c r="AQ11" s="11"/>
      <c r="AR11" s="106"/>
      <c r="AS11" s="106"/>
      <c r="AT11" s="106"/>
      <c r="AU11" s="106"/>
      <c r="AV11" s="99"/>
      <c r="AW11" s="99"/>
      <c r="AX11" s="43"/>
      <c r="AY11" s="43"/>
      <c r="BK11" s="46"/>
      <c r="BN11" s="92"/>
      <c r="BO11" s="92"/>
      <c r="BP11" s="93"/>
      <c r="BQ11" s="93"/>
      <c r="BR11" s="93"/>
      <c r="BS11" s="93"/>
      <c r="BT11" s="93"/>
      <c r="BU11" s="93"/>
    </row>
    <row r="12" spans="1:73" ht="13.65" customHeight="1" x14ac:dyDescent="0.25">
      <c r="A12" s="42">
        <v>12</v>
      </c>
      <c r="B12" s="502"/>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3"/>
      <c r="AJ12" s="503"/>
      <c r="AK12" s="503"/>
      <c r="AL12" s="504"/>
      <c r="AM12" s="420"/>
      <c r="AO12" s="140"/>
      <c r="AQ12" s="11"/>
      <c r="AR12" s="106"/>
      <c r="AS12" s="106"/>
      <c r="AT12" s="99"/>
      <c r="AU12" s="99"/>
      <c r="AV12" s="99"/>
      <c r="AW12" s="99"/>
      <c r="AX12" s="43"/>
      <c r="AY12" s="43"/>
      <c r="BK12" s="46"/>
      <c r="BN12" s="92"/>
      <c r="BO12" s="92"/>
      <c r="BP12" s="93"/>
      <c r="BQ12" s="93"/>
      <c r="BR12" s="93"/>
      <c r="BS12" s="93"/>
      <c r="BT12" s="93"/>
      <c r="BU12" s="93"/>
    </row>
    <row r="13" spans="1:73" ht="13.65" customHeight="1" x14ac:dyDescent="0.25">
      <c r="A13" s="42">
        <v>13</v>
      </c>
      <c r="B13" s="502"/>
      <c r="C13" s="503"/>
      <c r="D13" s="503"/>
      <c r="E13" s="503"/>
      <c r="F13" s="503"/>
      <c r="G13" s="503"/>
      <c r="H13" s="503"/>
      <c r="I13" s="503"/>
      <c r="J13" s="503"/>
      <c r="K13" s="503"/>
      <c r="L13" s="503"/>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4"/>
      <c r="AM13" s="420"/>
      <c r="AO13" s="140"/>
      <c r="AQ13" s="11"/>
      <c r="AR13" s="106"/>
      <c r="AS13" s="106"/>
      <c r="AT13" s="99"/>
      <c r="AU13" s="99"/>
      <c r="AV13" s="99"/>
      <c r="AW13" s="99"/>
      <c r="AX13" s="43"/>
      <c r="AY13" s="43"/>
      <c r="BK13" s="46"/>
      <c r="BN13" s="92"/>
      <c r="BO13" s="92"/>
      <c r="BP13" s="93"/>
      <c r="BQ13" s="93"/>
      <c r="BR13" s="93"/>
      <c r="BS13" s="93"/>
      <c r="BT13" s="93"/>
      <c r="BU13" s="93"/>
    </row>
    <row r="14" spans="1:73" ht="13.65" customHeight="1" x14ac:dyDescent="0.25">
      <c r="A14" s="42">
        <v>14</v>
      </c>
      <c r="B14" s="502"/>
      <c r="C14" s="503"/>
      <c r="D14" s="503"/>
      <c r="E14" s="503"/>
      <c r="F14" s="503"/>
      <c r="G14" s="503"/>
      <c r="H14" s="503"/>
      <c r="I14" s="503"/>
      <c r="J14" s="503"/>
      <c r="K14" s="503"/>
      <c r="L14" s="503"/>
      <c r="M14" s="503"/>
      <c r="N14" s="503"/>
      <c r="O14" s="503"/>
      <c r="P14" s="503"/>
      <c r="Q14" s="503"/>
      <c r="R14" s="503"/>
      <c r="S14" s="503"/>
      <c r="T14" s="503"/>
      <c r="U14" s="503"/>
      <c r="V14" s="503"/>
      <c r="W14" s="503"/>
      <c r="X14" s="503"/>
      <c r="Y14" s="503"/>
      <c r="Z14" s="503"/>
      <c r="AA14" s="503"/>
      <c r="AB14" s="503"/>
      <c r="AC14" s="503"/>
      <c r="AD14" s="503"/>
      <c r="AE14" s="503"/>
      <c r="AF14" s="503"/>
      <c r="AG14" s="503"/>
      <c r="AH14" s="503"/>
      <c r="AI14" s="503"/>
      <c r="AJ14" s="503"/>
      <c r="AK14" s="503"/>
      <c r="AL14" s="504"/>
      <c r="AM14" s="420"/>
      <c r="AQ14" s="11"/>
      <c r="AR14" s="106"/>
      <c r="AS14" s="106"/>
      <c r="AT14" s="99"/>
      <c r="AU14" s="99"/>
      <c r="AV14" s="99"/>
      <c r="AW14" s="99"/>
      <c r="AX14" s="43"/>
      <c r="AY14" s="43"/>
      <c r="BK14" s="46"/>
      <c r="BN14" s="92"/>
      <c r="BO14" s="92"/>
      <c r="BP14" s="93"/>
      <c r="BQ14" s="93"/>
      <c r="BR14" s="93"/>
      <c r="BS14" s="93"/>
      <c r="BT14" s="93"/>
      <c r="BU14" s="93"/>
    </row>
    <row r="15" spans="1:73" ht="13.65" customHeight="1" x14ac:dyDescent="0.25">
      <c r="A15" s="42">
        <v>15</v>
      </c>
      <c r="B15" s="502"/>
      <c r="C15" s="503"/>
      <c r="D15" s="503"/>
      <c r="E15" s="503"/>
      <c r="F15" s="503"/>
      <c r="G15" s="503"/>
      <c r="H15" s="503"/>
      <c r="I15" s="503"/>
      <c r="J15" s="503"/>
      <c r="K15" s="503"/>
      <c r="L15" s="503"/>
      <c r="M15" s="503"/>
      <c r="N15" s="503"/>
      <c r="O15" s="503"/>
      <c r="P15" s="503"/>
      <c r="Q15" s="503"/>
      <c r="R15" s="503"/>
      <c r="S15" s="503"/>
      <c r="T15" s="503"/>
      <c r="U15" s="503"/>
      <c r="V15" s="503"/>
      <c r="W15" s="503"/>
      <c r="X15" s="503"/>
      <c r="Y15" s="503"/>
      <c r="Z15" s="503"/>
      <c r="AA15" s="503"/>
      <c r="AB15" s="503"/>
      <c r="AC15" s="503"/>
      <c r="AD15" s="503"/>
      <c r="AE15" s="503"/>
      <c r="AF15" s="503"/>
      <c r="AG15" s="503"/>
      <c r="AH15" s="503"/>
      <c r="AI15" s="503"/>
      <c r="AJ15" s="503"/>
      <c r="AK15" s="503"/>
      <c r="AL15" s="504"/>
      <c r="AM15" s="420"/>
      <c r="AQ15" s="11"/>
      <c r="AR15" s="106"/>
      <c r="AS15" s="106"/>
      <c r="AT15" s="99"/>
      <c r="AU15" s="99"/>
      <c r="AV15" s="99"/>
      <c r="AW15" s="99"/>
      <c r="AX15" s="43"/>
      <c r="AY15" s="43"/>
      <c r="BK15" s="46"/>
      <c r="BN15" s="92"/>
      <c r="BO15" s="92"/>
      <c r="BP15" s="93"/>
      <c r="BQ15" s="93"/>
      <c r="BR15" s="93"/>
      <c r="BS15" s="93"/>
      <c r="BT15" s="93"/>
      <c r="BU15" s="93"/>
    </row>
    <row r="16" spans="1:73" ht="13.65" customHeight="1" x14ac:dyDescent="0.25">
      <c r="A16" s="42">
        <v>16</v>
      </c>
      <c r="B16" s="502"/>
      <c r="C16" s="503"/>
      <c r="D16" s="503"/>
      <c r="E16" s="503"/>
      <c r="F16" s="503"/>
      <c r="G16" s="503"/>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4"/>
      <c r="AM16" s="420"/>
      <c r="AQ16" s="99"/>
      <c r="AR16" s="99"/>
      <c r="AS16" s="99"/>
      <c r="AT16" s="99"/>
      <c r="AU16" s="99"/>
      <c r="AV16" s="99"/>
      <c r="AW16" s="99"/>
      <c r="AX16" s="43"/>
      <c r="AY16" s="43"/>
      <c r="BK16" s="46"/>
      <c r="BN16" s="92"/>
      <c r="BO16" s="92"/>
      <c r="BP16" s="93"/>
      <c r="BQ16" s="93"/>
      <c r="BR16" s="93"/>
      <c r="BS16" s="93"/>
      <c r="BT16" s="93"/>
      <c r="BU16" s="93"/>
    </row>
    <row r="17" spans="1:73" ht="13.65" customHeight="1" x14ac:dyDescent="0.25">
      <c r="A17" s="42">
        <v>17</v>
      </c>
      <c r="B17" s="502"/>
      <c r="C17" s="503"/>
      <c r="D17" s="503"/>
      <c r="E17" s="503"/>
      <c r="F17" s="503"/>
      <c r="G17" s="503"/>
      <c r="H17" s="503"/>
      <c r="I17" s="503"/>
      <c r="J17" s="503"/>
      <c r="K17" s="503"/>
      <c r="L17" s="503"/>
      <c r="M17" s="503"/>
      <c r="N17" s="503"/>
      <c r="O17" s="503"/>
      <c r="P17" s="503"/>
      <c r="Q17" s="503"/>
      <c r="R17" s="503"/>
      <c r="S17" s="503"/>
      <c r="T17" s="503"/>
      <c r="U17" s="503"/>
      <c r="V17" s="503"/>
      <c r="W17" s="503"/>
      <c r="X17" s="503"/>
      <c r="Y17" s="503"/>
      <c r="Z17" s="503"/>
      <c r="AA17" s="503"/>
      <c r="AB17" s="503"/>
      <c r="AC17" s="503"/>
      <c r="AD17" s="503"/>
      <c r="AE17" s="503"/>
      <c r="AF17" s="503"/>
      <c r="AG17" s="503"/>
      <c r="AH17" s="503"/>
      <c r="AI17" s="503"/>
      <c r="AJ17" s="503"/>
      <c r="AK17" s="503"/>
      <c r="AL17" s="504"/>
      <c r="AM17" s="420"/>
      <c r="AQ17" s="11"/>
      <c r="AR17" s="106"/>
      <c r="AS17" s="106"/>
      <c r="AT17" s="99"/>
      <c r="AU17" s="99"/>
      <c r="AV17" s="99"/>
      <c r="AW17" s="99"/>
      <c r="AX17" s="43"/>
      <c r="AY17" s="43"/>
      <c r="BK17" s="46"/>
      <c r="BN17" s="92"/>
      <c r="BO17" s="92"/>
      <c r="BP17" s="93"/>
      <c r="BQ17" s="93"/>
      <c r="BR17" s="93"/>
      <c r="BS17" s="93"/>
      <c r="BT17" s="93"/>
      <c r="BU17" s="93"/>
    </row>
    <row r="18" spans="1:73" ht="13.65" customHeight="1" x14ac:dyDescent="0.25">
      <c r="A18" s="42">
        <v>18</v>
      </c>
      <c r="B18" s="502"/>
      <c r="C18" s="503"/>
      <c r="D18" s="503"/>
      <c r="E18" s="503"/>
      <c r="F18" s="503"/>
      <c r="G18" s="503"/>
      <c r="H18" s="503"/>
      <c r="I18" s="503"/>
      <c r="J18" s="503"/>
      <c r="K18" s="503"/>
      <c r="L18" s="503"/>
      <c r="M18" s="503"/>
      <c r="N18" s="503"/>
      <c r="O18" s="503"/>
      <c r="P18" s="503"/>
      <c r="Q18" s="503"/>
      <c r="R18" s="503"/>
      <c r="S18" s="503"/>
      <c r="T18" s="503"/>
      <c r="U18" s="503"/>
      <c r="V18" s="503"/>
      <c r="W18" s="503"/>
      <c r="X18" s="503"/>
      <c r="Y18" s="503"/>
      <c r="Z18" s="503"/>
      <c r="AA18" s="503"/>
      <c r="AB18" s="503"/>
      <c r="AC18" s="503"/>
      <c r="AD18" s="503"/>
      <c r="AE18" s="503"/>
      <c r="AF18" s="503"/>
      <c r="AG18" s="503"/>
      <c r="AH18" s="503"/>
      <c r="AI18" s="503"/>
      <c r="AJ18" s="503"/>
      <c r="AK18" s="503"/>
      <c r="AL18" s="504"/>
      <c r="AM18" s="420"/>
      <c r="AQ18" s="99"/>
      <c r="AR18" s="99"/>
      <c r="AS18" s="99"/>
      <c r="AT18" s="99"/>
      <c r="AU18" s="99"/>
      <c r="AV18" s="99"/>
      <c r="AW18" s="99"/>
      <c r="AX18" s="43"/>
      <c r="AY18" s="43"/>
      <c r="BK18" s="46"/>
      <c r="BN18" s="92"/>
      <c r="BO18" s="92"/>
      <c r="BP18" s="93"/>
      <c r="BQ18" s="93"/>
      <c r="BR18" s="93"/>
      <c r="BS18" s="93"/>
      <c r="BT18" s="93"/>
      <c r="BU18" s="93"/>
    </row>
    <row r="19" spans="1:73" ht="13.65" customHeight="1" x14ac:dyDescent="0.25">
      <c r="A19" s="42">
        <v>19</v>
      </c>
      <c r="B19" s="502"/>
      <c r="C19" s="503"/>
      <c r="D19" s="503"/>
      <c r="E19" s="503"/>
      <c r="F19" s="503"/>
      <c r="G19" s="503"/>
      <c r="H19" s="503"/>
      <c r="I19" s="503"/>
      <c r="J19" s="503"/>
      <c r="K19" s="503"/>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4"/>
      <c r="AM19" s="420"/>
      <c r="AO19" s="140"/>
      <c r="AQ19" s="11"/>
      <c r="AR19" s="106"/>
      <c r="AS19" s="106"/>
      <c r="AT19" s="99"/>
      <c r="AU19" s="99"/>
      <c r="AV19" s="99"/>
      <c r="AW19" s="99"/>
      <c r="AX19" s="43"/>
      <c r="AY19" s="43"/>
      <c r="BK19" s="46"/>
      <c r="BN19" s="92"/>
      <c r="BO19" s="92"/>
      <c r="BP19" s="93"/>
      <c r="BQ19" s="93"/>
      <c r="BR19" s="93"/>
      <c r="BS19" s="93"/>
      <c r="BT19" s="93"/>
      <c r="BU19" s="93"/>
    </row>
    <row r="20" spans="1:73" ht="13.65" customHeight="1" x14ac:dyDescent="0.25">
      <c r="A20" s="42">
        <v>20</v>
      </c>
      <c r="B20" s="502"/>
      <c r="C20" s="503"/>
      <c r="D20" s="503"/>
      <c r="E20" s="503"/>
      <c r="F20" s="503"/>
      <c r="G20" s="503"/>
      <c r="H20" s="503"/>
      <c r="I20" s="503"/>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4"/>
      <c r="AM20" s="420"/>
      <c r="AQ20" s="11"/>
      <c r="AR20" s="106"/>
      <c r="AS20" s="106"/>
      <c r="AT20" s="99"/>
      <c r="AU20" s="99"/>
      <c r="AV20" s="99"/>
      <c r="AW20" s="99"/>
      <c r="AX20" s="43"/>
      <c r="AY20" s="43"/>
      <c r="BK20" s="46"/>
      <c r="BN20" s="92"/>
      <c r="BO20" s="92"/>
      <c r="BP20" s="93"/>
      <c r="BQ20" s="93"/>
      <c r="BR20" s="93"/>
      <c r="BS20" s="93"/>
      <c r="BT20" s="93"/>
      <c r="BU20" s="93"/>
    </row>
    <row r="21" spans="1:73" s="34" customFormat="1" ht="13.65" customHeight="1" x14ac:dyDescent="0.25">
      <c r="A21" s="42">
        <v>21</v>
      </c>
      <c r="B21" s="502"/>
      <c r="C21" s="503"/>
      <c r="D21" s="503"/>
      <c r="E21" s="503"/>
      <c r="F21" s="503"/>
      <c r="G21" s="503"/>
      <c r="H21" s="503"/>
      <c r="I21" s="503"/>
      <c r="J21" s="503"/>
      <c r="K21" s="503"/>
      <c r="L21" s="503"/>
      <c r="M21" s="503"/>
      <c r="N21" s="503"/>
      <c r="O21" s="503"/>
      <c r="P21" s="503"/>
      <c r="Q21" s="503"/>
      <c r="R21" s="503"/>
      <c r="S21" s="503"/>
      <c r="T21" s="503"/>
      <c r="U21" s="503"/>
      <c r="V21" s="503"/>
      <c r="W21" s="503"/>
      <c r="X21" s="503"/>
      <c r="Y21" s="503"/>
      <c r="Z21" s="503"/>
      <c r="AA21" s="503"/>
      <c r="AB21" s="503"/>
      <c r="AC21" s="503"/>
      <c r="AD21" s="503"/>
      <c r="AE21" s="503"/>
      <c r="AF21" s="503"/>
      <c r="AG21" s="503"/>
      <c r="AH21" s="503"/>
      <c r="AI21" s="503"/>
      <c r="AJ21" s="503"/>
      <c r="AK21" s="503"/>
      <c r="AL21" s="504"/>
      <c r="AM21" s="422"/>
      <c r="AO21" s="140"/>
      <c r="AP21"/>
      <c r="AQ21" s="11"/>
      <c r="AR21" s="106"/>
      <c r="AS21" s="106"/>
      <c r="AT21" s="106"/>
      <c r="AU21" s="106"/>
      <c r="AV21" s="106"/>
      <c r="AW21" s="99"/>
      <c r="AX21" s="43"/>
      <c r="AY21" s="43"/>
      <c r="BI21" s="110"/>
      <c r="BJ21" s="110"/>
      <c r="BK21" s="44"/>
      <c r="BL21" s="110"/>
      <c r="BM21" s="110"/>
      <c r="BN21" s="92"/>
      <c r="BO21" s="92"/>
      <c r="BP21" s="93"/>
      <c r="BQ21" s="93"/>
      <c r="BR21" s="93"/>
      <c r="BS21" s="93"/>
      <c r="BT21" s="93"/>
      <c r="BU21" s="93"/>
    </row>
    <row r="22" spans="1:73" ht="13.65" customHeight="1" x14ac:dyDescent="0.25">
      <c r="A22" s="42">
        <v>22</v>
      </c>
      <c r="B22" s="502"/>
      <c r="C22" s="503"/>
      <c r="D22" s="503"/>
      <c r="E22" s="503"/>
      <c r="F22" s="503"/>
      <c r="G22" s="503"/>
      <c r="H22" s="503"/>
      <c r="I22" s="503"/>
      <c r="J22" s="503"/>
      <c r="K22" s="503"/>
      <c r="L22" s="503"/>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4"/>
      <c r="AM22" s="420"/>
      <c r="AQ22" s="11"/>
      <c r="AR22" s="106"/>
      <c r="AS22" s="106"/>
      <c r="AT22" s="106"/>
      <c r="AU22" s="99"/>
      <c r="AV22" s="99"/>
      <c r="AW22" s="99"/>
      <c r="AX22" s="43"/>
      <c r="AY22" s="43"/>
      <c r="BK22" s="46"/>
      <c r="BN22" s="92"/>
      <c r="BO22" s="92"/>
      <c r="BP22" s="93"/>
      <c r="BQ22" s="93"/>
      <c r="BR22" s="93"/>
      <c r="BS22" s="93"/>
      <c r="BT22" s="93"/>
      <c r="BU22" s="93"/>
    </row>
    <row r="23" spans="1:73" ht="13.65" customHeight="1" x14ac:dyDescent="0.25">
      <c r="A23" s="42">
        <v>23</v>
      </c>
      <c r="B23" s="502"/>
      <c r="C23" s="503"/>
      <c r="D23" s="503"/>
      <c r="E23" s="503"/>
      <c r="F23" s="503"/>
      <c r="G23" s="503"/>
      <c r="H23" s="503"/>
      <c r="I23" s="503"/>
      <c r="J23" s="503"/>
      <c r="K23" s="503"/>
      <c r="L23" s="503"/>
      <c r="M23" s="503"/>
      <c r="N23" s="503"/>
      <c r="O23" s="503"/>
      <c r="P23" s="503"/>
      <c r="Q23" s="503"/>
      <c r="R23" s="503"/>
      <c r="S23" s="503"/>
      <c r="T23" s="503"/>
      <c r="U23" s="503"/>
      <c r="V23" s="503"/>
      <c r="W23" s="503"/>
      <c r="X23" s="503"/>
      <c r="Y23" s="503"/>
      <c r="Z23" s="503"/>
      <c r="AA23" s="503"/>
      <c r="AB23" s="503"/>
      <c r="AC23" s="503"/>
      <c r="AD23" s="503"/>
      <c r="AE23" s="503"/>
      <c r="AF23" s="503"/>
      <c r="AG23" s="503"/>
      <c r="AH23" s="503"/>
      <c r="AI23" s="503"/>
      <c r="AJ23" s="503"/>
      <c r="AK23" s="503"/>
      <c r="AL23" s="504"/>
      <c r="AM23" s="420"/>
      <c r="AQ23" s="11"/>
      <c r="AR23" s="106"/>
      <c r="AS23" s="106"/>
      <c r="AT23" s="106"/>
      <c r="AU23" s="106"/>
      <c r="AV23" s="106"/>
      <c r="AW23" s="99"/>
      <c r="AX23" s="43"/>
      <c r="AY23" s="43"/>
      <c r="BK23" s="46"/>
      <c r="BN23" s="92"/>
      <c r="BO23" s="92"/>
      <c r="BP23" s="93"/>
      <c r="BQ23" s="93"/>
      <c r="BR23" s="93"/>
      <c r="BS23" s="93"/>
      <c r="BT23" s="93"/>
      <c r="BU23" s="93"/>
    </row>
    <row r="24" spans="1:73" ht="13.65" customHeight="1" x14ac:dyDescent="0.25">
      <c r="A24" s="42">
        <v>24</v>
      </c>
      <c r="B24" s="502"/>
      <c r="C24" s="503"/>
      <c r="D24" s="503"/>
      <c r="E24" s="503"/>
      <c r="F24" s="503"/>
      <c r="G24" s="503"/>
      <c r="H24" s="503"/>
      <c r="I24" s="503"/>
      <c r="J24" s="503"/>
      <c r="K24" s="503"/>
      <c r="L24" s="503"/>
      <c r="M24" s="503"/>
      <c r="N24" s="503"/>
      <c r="O24" s="503"/>
      <c r="P24" s="503"/>
      <c r="Q24" s="503"/>
      <c r="R24" s="503"/>
      <c r="S24" s="503"/>
      <c r="T24" s="503"/>
      <c r="U24" s="503"/>
      <c r="V24" s="503"/>
      <c r="W24" s="503"/>
      <c r="X24" s="503"/>
      <c r="Y24" s="503"/>
      <c r="Z24" s="503"/>
      <c r="AA24" s="503"/>
      <c r="AB24" s="503"/>
      <c r="AC24" s="503"/>
      <c r="AD24" s="503"/>
      <c r="AE24" s="503"/>
      <c r="AF24" s="503"/>
      <c r="AG24" s="503"/>
      <c r="AH24" s="503"/>
      <c r="AI24" s="503"/>
      <c r="AJ24" s="503"/>
      <c r="AK24" s="503"/>
      <c r="AL24" s="504"/>
      <c r="AM24" s="420"/>
      <c r="AQ24" s="11"/>
      <c r="AR24" s="106"/>
      <c r="AS24" s="106"/>
      <c r="AT24" s="99"/>
      <c r="AU24" s="99"/>
      <c r="AV24" s="99"/>
      <c r="AW24" s="99"/>
      <c r="AX24" s="43"/>
      <c r="AY24" s="43"/>
      <c r="BK24" s="46"/>
      <c r="BN24" s="92"/>
      <c r="BO24" s="92"/>
      <c r="BP24" s="93"/>
      <c r="BQ24" s="93"/>
      <c r="BR24" s="93"/>
      <c r="BS24" s="93"/>
      <c r="BT24" s="93"/>
      <c r="BU24" s="93"/>
    </row>
    <row r="25" spans="1:73" ht="13.65" customHeight="1" x14ac:dyDescent="0.25">
      <c r="A25" s="42">
        <v>25</v>
      </c>
      <c r="B25" s="502"/>
      <c r="C25" s="503"/>
      <c r="D25" s="503"/>
      <c r="E25" s="503"/>
      <c r="F25" s="503"/>
      <c r="G25" s="503"/>
      <c r="H25" s="503"/>
      <c r="I25" s="503"/>
      <c r="J25" s="503"/>
      <c r="K25" s="503"/>
      <c r="L25" s="503"/>
      <c r="M25" s="503"/>
      <c r="N25" s="503"/>
      <c r="O25" s="503"/>
      <c r="P25" s="503"/>
      <c r="Q25" s="503"/>
      <c r="R25" s="503"/>
      <c r="S25" s="503"/>
      <c r="T25" s="503"/>
      <c r="U25" s="503"/>
      <c r="V25" s="503"/>
      <c r="W25" s="503"/>
      <c r="X25" s="503"/>
      <c r="Y25" s="503"/>
      <c r="Z25" s="503"/>
      <c r="AA25" s="503"/>
      <c r="AB25" s="503"/>
      <c r="AC25" s="503"/>
      <c r="AD25" s="503"/>
      <c r="AE25" s="503"/>
      <c r="AF25" s="503"/>
      <c r="AG25" s="503"/>
      <c r="AH25" s="503"/>
      <c r="AI25" s="503"/>
      <c r="AJ25" s="503"/>
      <c r="AK25" s="503"/>
      <c r="AL25" s="504"/>
      <c r="AM25" s="420"/>
      <c r="AQ25" s="11"/>
      <c r="AR25" s="106"/>
      <c r="AS25" s="106"/>
      <c r="AT25" s="106"/>
      <c r="AU25" s="114"/>
      <c r="AV25" s="99"/>
      <c r="AW25" s="99"/>
      <c r="AX25" s="43"/>
      <c r="AY25" s="43"/>
      <c r="BK25" s="46"/>
      <c r="BN25" s="92"/>
      <c r="BO25" s="92"/>
      <c r="BP25" s="93"/>
      <c r="BQ25" s="93"/>
      <c r="BR25" s="93"/>
      <c r="BS25" s="93"/>
      <c r="BT25" s="93"/>
      <c r="BU25" s="93"/>
    </row>
    <row r="26" spans="1:73" ht="13.65" customHeight="1" x14ac:dyDescent="0.25">
      <c r="A26" s="42">
        <v>26</v>
      </c>
      <c r="B26" s="502"/>
      <c r="C26" s="503"/>
      <c r="D26" s="503"/>
      <c r="E26" s="503"/>
      <c r="F26" s="503"/>
      <c r="G26" s="503"/>
      <c r="H26" s="503"/>
      <c r="I26" s="503"/>
      <c r="J26" s="503"/>
      <c r="K26" s="503"/>
      <c r="L26" s="503"/>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4"/>
      <c r="AM26" s="420"/>
      <c r="AQ26" s="11"/>
      <c r="AR26" s="106"/>
      <c r="AS26" s="125"/>
      <c r="AT26" s="114"/>
      <c r="AU26" s="114"/>
      <c r="AV26" s="99"/>
      <c r="AW26" s="99"/>
      <c r="AX26" s="43"/>
      <c r="AY26" s="43"/>
      <c r="BK26" s="46"/>
      <c r="BN26" s="92"/>
      <c r="BO26" s="92"/>
      <c r="BP26" s="93"/>
      <c r="BQ26" s="93"/>
      <c r="BR26" s="93"/>
      <c r="BS26" s="93"/>
      <c r="BT26" s="93"/>
      <c r="BU26" s="93"/>
    </row>
    <row r="27" spans="1:73" ht="13.65" customHeight="1" x14ac:dyDescent="0.25">
      <c r="A27" s="42">
        <v>27</v>
      </c>
      <c r="B27" s="502"/>
      <c r="C27" s="503"/>
      <c r="D27" s="503"/>
      <c r="E27" s="503"/>
      <c r="F27" s="503"/>
      <c r="G27" s="503"/>
      <c r="H27" s="503"/>
      <c r="I27" s="503"/>
      <c r="J27" s="503"/>
      <c r="K27" s="503"/>
      <c r="L27" s="503"/>
      <c r="M27" s="503"/>
      <c r="N27" s="503"/>
      <c r="O27" s="503"/>
      <c r="P27" s="503"/>
      <c r="Q27" s="503"/>
      <c r="R27" s="503"/>
      <c r="S27" s="503"/>
      <c r="T27" s="503"/>
      <c r="U27" s="503"/>
      <c r="V27" s="503"/>
      <c r="W27" s="503"/>
      <c r="X27" s="503"/>
      <c r="Y27" s="503"/>
      <c r="Z27" s="503"/>
      <c r="AA27" s="503"/>
      <c r="AB27" s="503"/>
      <c r="AC27" s="503"/>
      <c r="AD27" s="503"/>
      <c r="AE27" s="503"/>
      <c r="AF27" s="503"/>
      <c r="AG27" s="503"/>
      <c r="AH27" s="503"/>
      <c r="AI27" s="503"/>
      <c r="AJ27" s="503"/>
      <c r="AK27" s="503"/>
      <c r="AL27" s="504"/>
      <c r="AM27" s="420"/>
      <c r="AQ27" s="11"/>
      <c r="AR27" s="106"/>
      <c r="AS27" s="125"/>
      <c r="AT27" s="106"/>
      <c r="AU27" s="114"/>
      <c r="AV27" s="99"/>
      <c r="AW27" s="99"/>
      <c r="AX27" s="43"/>
      <c r="AY27" s="43"/>
      <c r="BK27" s="46"/>
      <c r="BN27" s="92"/>
      <c r="BO27" s="92"/>
      <c r="BP27" s="93"/>
      <c r="BQ27" s="93"/>
      <c r="BR27" s="93"/>
      <c r="BS27" s="93"/>
      <c r="BT27" s="93"/>
      <c r="BU27" s="93"/>
    </row>
    <row r="28" spans="1:73" ht="13.65" customHeight="1" x14ac:dyDescent="0.25">
      <c r="A28" s="42">
        <v>28</v>
      </c>
      <c r="B28" s="502"/>
      <c r="C28" s="503"/>
      <c r="D28" s="503"/>
      <c r="E28" s="503"/>
      <c r="F28" s="503"/>
      <c r="G28" s="503"/>
      <c r="H28" s="503"/>
      <c r="I28" s="503"/>
      <c r="J28" s="503"/>
      <c r="K28" s="503"/>
      <c r="L28" s="503"/>
      <c r="M28" s="503"/>
      <c r="N28" s="503"/>
      <c r="O28" s="503"/>
      <c r="P28" s="503"/>
      <c r="Q28" s="503"/>
      <c r="R28" s="503"/>
      <c r="S28" s="503"/>
      <c r="T28" s="503"/>
      <c r="U28" s="503"/>
      <c r="V28" s="503"/>
      <c r="W28" s="503"/>
      <c r="X28" s="503"/>
      <c r="Y28" s="503"/>
      <c r="Z28" s="503"/>
      <c r="AA28" s="503"/>
      <c r="AB28" s="503"/>
      <c r="AC28" s="503"/>
      <c r="AD28" s="503"/>
      <c r="AE28" s="503"/>
      <c r="AF28" s="503"/>
      <c r="AG28" s="503"/>
      <c r="AH28" s="503"/>
      <c r="AI28" s="503"/>
      <c r="AJ28" s="503"/>
      <c r="AK28" s="503"/>
      <c r="AL28" s="504"/>
      <c r="AM28" s="420"/>
      <c r="AQ28" s="11"/>
      <c r="AR28" s="106"/>
      <c r="AS28" s="106"/>
      <c r="AT28" s="99"/>
      <c r="AU28" s="99"/>
      <c r="AV28" s="99"/>
      <c r="AW28" s="99"/>
      <c r="AX28" s="43"/>
      <c r="AY28" s="43"/>
      <c r="BK28" s="46"/>
      <c r="BN28" s="92"/>
      <c r="BO28" s="92"/>
      <c r="BP28" s="93"/>
      <c r="BQ28" s="93"/>
      <c r="BR28" s="93"/>
      <c r="BS28" s="93"/>
      <c r="BT28" s="93"/>
      <c r="BU28" s="93"/>
    </row>
    <row r="29" spans="1:73" ht="13.65" customHeight="1" x14ac:dyDescent="0.25">
      <c r="A29" s="42">
        <v>29</v>
      </c>
      <c r="B29" s="502"/>
      <c r="C29" s="503"/>
      <c r="D29" s="503"/>
      <c r="E29" s="503"/>
      <c r="F29" s="503"/>
      <c r="G29" s="503"/>
      <c r="H29" s="503"/>
      <c r="I29" s="503"/>
      <c r="J29" s="503"/>
      <c r="K29" s="503"/>
      <c r="L29" s="503"/>
      <c r="M29" s="503"/>
      <c r="N29" s="503"/>
      <c r="O29" s="503"/>
      <c r="P29" s="503"/>
      <c r="Q29" s="503"/>
      <c r="R29" s="503"/>
      <c r="S29" s="503"/>
      <c r="T29" s="503"/>
      <c r="U29" s="503"/>
      <c r="V29" s="503"/>
      <c r="W29" s="503"/>
      <c r="X29" s="503"/>
      <c r="Y29" s="503"/>
      <c r="Z29" s="503"/>
      <c r="AA29" s="503"/>
      <c r="AB29" s="503"/>
      <c r="AC29" s="503"/>
      <c r="AD29" s="503"/>
      <c r="AE29" s="503"/>
      <c r="AF29" s="503"/>
      <c r="AG29" s="503"/>
      <c r="AH29" s="503"/>
      <c r="AI29" s="503"/>
      <c r="AJ29" s="503"/>
      <c r="AK29" s="503"/>
      <c r="AL29" s="504"/>
      <c r="AM29" s="420"/>
      <c r="AQ29" s="11"/>
      <c r="AR29" s="106"/>
      <c r="AS29" s="106"/>
      <c r="AT29" s="106"/>
      <c r="AU29" s="99"/>
      <c r="AV29" s="99"/>
      <c r="AW29" s="99"/>
      <c r="AX29" s="43"/>
      <c r="AY29" s="43"/>
      <c r="BK29" s="46"/>
      <c r="BN29" s="92"/>
      <c r="BO29" s="92"/>
      <c r="BP29" s="93"/>
      <c r="BQ29" s="93"/>
      <c r="BR29" s="93"/>
      <c r="BS29" s="93"/>
      <c r="BT29" s="93"/>
      <c r="BU29" s="93"/>
    </row>
    <row r="30" spans="1:73" ht="13.65" customHeight="1" x14ac:dyDescent="0.25">
      <c r="A30" s="42">
        <v>30</v>
      </c>
      <c r="B30" s="502"/>
      <c r="C30" s="503"/>
      <c r="D30" s="503"/>
      <c r="E30" s="503"/>
      <c r="F30" s="503"/>
      <c r="G30" s="503"/>
      <c r="H30" s="503"/>
      <c r="I30" s="50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4"/>
      <c r="AM30" s="420"/>
      <c r="AQ30" s="11"/>
      <c r="AR30" s="44"/>
      <c r="AS30" s="99"/>
      <c r="AT30" s="99"/>
      <c r="AU30" s="99"/>
      <c r="AV30" s="99"/>
      <c r="AW30" s="99"/>
      <c r="AX30" s="43"/>
      <c r="AY30" s="43"/>
      <c r="BK30" s="46"/>
      <c r="BN30" s="92"/>
      <c r="BO30" s="92"/>
      <c r="BP30" s="93"/>
      <c r="BQ30" s="93"/>
      <c r="BR30" s="93"/>
      <c r="BS30" s="93"/>
      <c r="BT30" s="93"/>
      <c r="BU30" s="93"/>
    </row>
    <row r="31" spans="1:73" ht="13.65" customHeight="1" x14ac:dyDescent="0.25">
      <c r="A31" s="42">
        <v>31</v>
      </c>
      <c r="B31" s="502"/>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4"/>
      <c r="AM31" s="420"/>
      <c r="AO31" s="140"/>
      <c r="AQ31" s="11"/>
      <c r="AR31" s="44"/>
      <c r="AS31" s="99"/>
      <c r="AT31" s="99"/>
      <c r="AU31" s="99"/>
      <c r="AV31" s="99"/>
      <c r="AW31" s="99"/>
      <c r="AX31" s="43"/>
      <c r="AY31" s="43"/>
      <c r="BK31" s="46"/>
      <c r="BN31" s="92"/>
      <c r="BO31" s="92"/>
      <c r="BP31" s="93"/>
      <c r="BQ31" s="93"/>
      <c r="BR31" s="93"/>
      <c r="BS31" s="93"/>
      <c r="BT31" s="93"/>
      <c r="BU31" s="93"/>
    </row>
    <row r="32" spans="1:73" ht="13.65" customHeight="1" x14ac:dyDescent="0.25">
      <c r="A32" s="42">
        <v>32</v>
      </c>
      <c r="B32" s="502"/>
      <c r="C32" s="503"/>
      <c r="D32" s="503"/>
      <c r="E32" s="503"/>
      <c r="F32" s="503"/>
      <c r="G32" s="503"/>
      <c r="H32" s="503"/>
      <c r="I32" s="503"/>
      <c r="J32" s="503"/>
      <c r="K32" s="503"/>
      <c r="L32" s="503"/>
      <c r="M32" s="503"/>
      <c r="N32" s="503"/>
      <c r="O32" s="503"/>
      <c r="P32" s="503"/>
      <c r="Q32" s="503"/>
      <c r="R32" s="503"/>
      <c r="S32" s="503"/>
      <c r="T32" s="503"/>
      <c r="U32" s="503"/>
      <c r="V32" s="503"/>
      <c r="W32" s="503"/>
      <c r="X32" s="503"/>
      <c r="Y32" s="503"/>
      <c r="Z32" s="503"/>
      <c r="AA32" s="503"/>
      <c r="AB32" s="503"/>
      <c r="AC32" s="503"/>
      <c r="AD32" s="503"/>
      <c r="AE32" s="503"/>
      <c r="AF32" s="503"/>
      <c r="AG32" s="503"/>
      <c r="AH32" s="503"/>
      <c r="AI32" s="503"/>
      <c r="AJ32" s="503"/>
      <c r="AK32" s="503"/>
      <c r="AL32" s="504"/>
      <c r="AM32" s="420"/>
      <c r="AO32" s="140"/>
      <c r="AQ32" s="11"/>
      <c r="AR32" s="44"/>
      <c r="AS32" s="99"/>
      <c r="AT32" s="99"/>
      <c r="AU32" s="99"/>
      <c r="AV32" s="99"/>
      <c r="AW32" s="99"/>
      <c r="AX32" s="43"/>
      <c r="AY32" s="43"/>
      <c r="BK32" s="46"/>
      <c r="BN32" s="92"/>
      <c r="BO32" s="92"/>
      <c r="BP32" s="93"/>
      <c r="BQ32" s="93"/>
      <c r="BR32" s="93"/>
      <c r="BS32" s="93"/>
      <c r="BT32" s="93"/>
      <c r="BU32" s="93"/>
    </row>
    <row r="33" spans="1:73" ht="13.65" customHeight="1" x14ac:dyDescent="0.25">
      <c r="A33" s="42">
        <v>33</v>
      </c>
      <c r="B33" s="502"/>
      <c r="C33" s="503"/>
      <c r="D33" s="503"/>
      <c r="E33" s="503"/>
      <c r="F33" s="503"/>
      <c r="G33" s="503"/>
      <c r="H33" s="503"/>
      <c r="I33" s="503"/>
      <c r="J33" s="503"/>
      <c r="K33" s="503"/>
      <c r="L33" s="503"/>
      <c r="M33" s="503"/>
      <c r="N33" s="503"/>
      <c r="O33" s="503"/>
      <c r="P33" s="503"/>
      <c r="Q33" s="503"/>
      <c r="R33" s="503"/>
      <c r="S33" s="503"/>
      <c r="T33" s="503"/>
      <c r="U33" s="503"/>
      <c r="V33" s="503"/>
      <c r="W33" s="503"/>
      <c r="X33" s="503"/>
      <c r="Y33" s="503"/>
      <c r="Z33" s="503"/>
      <c r="AA33" s="503"/>
      <c r="AB33" s="503"/>
      <c r="AC33" s="503"/>
      <c r="AD33" s="503"/>
      <c r="AE33" s="503"/>
      <c r="AF33" s="503"/>
      <c r="AG33" s="503"/>
      <c r="AH33" s="503"/>
      <c r="AI33" s="503"/>
      <c r="AJ33" s="503"/>
      <c r="AK33" s="503"/>
      <c r="AL33" s="504"/>
      <c r="AM33" s="420"/>
      <c r="AQ33" s="11"/>
      <c r="AR33" s="44"/>
      <c r="AS33" s="99"/>
      <c r="AT33" s="99"/>
      <c r="AU33" s="99"/>
      <c r="AV33" s="99"/>
      <c r="AW33" s="99"/>
      <c r="AX33" s="43"/>
      <c r="AY33" s="43"/>
      <c r="BK33" s="46"/>
      <c r="BN33" s="92"/>
      <c r="BO33" s="92"/>
      <c r="BP33" s="93"/>
      <c r="BQ33" s="93"/>
      <c r="BR33" s="93"/>
      <c r="BS33" s="93"/>
      <c r="BT33" s="93"/>
      <c r="BU33" s="93"/>
    </row>
    <row r="34" spans="1:73" ht="13.65" customHeight="1" x14ac:dyDescent="0.25">
      <c r="A34" s="42">
        <v>34</v>
      </c>
      <c r="B34" s="502"/>
      <c r="C34" s="503"/>
      <c r="D34" s="503"/>
      <c r="E34" s="503"/>
      <c r="F34" s="503"/>
      <c r="G34" s="503"/>
      <c r="H34" s="503"/>
      <c r="I34" s="503"/>
      <c r="J34" s="503"/>
      <c r="K34" s="503"/>
      <c r="L34" s="503"/>
      <c r="M34" s="503"/>
      <c r="N34" s="503"/>
      <c r="O34" s="503"/>
      <c r="P34" s="503"/>
      <c r="Q34" s="503"/>
      <c r="R34" s="503"/>
      <c r="S34" s="503"/>
      <c r="T34" s="503"/>
      <c r="U34" s="503"/>
      <c r="V34" s="503"/>
      <c r="W34" s="503"/>
      <c r="X34" s="503"/>
      <c r="Y34" s="503"/>
      <c r="Z34" s="503"/>
      <c r="AA34" s="503"/>
      <c r="AB34" s="503"/>
      <c r="AC34" s="503"/>
      <c r="AD34" s="503"/>
      <c r="AE34" s="503"/>
      <c r="AF34" s="503"/>
      <c r="AG34" s="503"/>
      <c r="AH34" s="503"/>
      <c r="AI34" s="503"/>
      <c r="AJ34" s="503"/>
      <c r="AK34" s="503"/>
      <c r="AL34" s="504"/>
      <c r="AM34" s="420"/>
      <c r="AQ34" s="11"/>
      <c r="AR34" s="44"/>
      <c r="AS34" s="99"/>
      <c r="AT34" s="99"/>
      <c r="AU34" s="99"/>
      <c r="AV34" s="99"/>
      <c r="AW34" s="99"/>
      <c r="AX34" s="43"/>
      <c r="AY34" s="43"/>
      <c r="BK34" s="46"/>
      <c r="BN34" s="92"/>
      <c r="BO34" s="92"/>
      <c r="BP34" s="93"/>
      <c r="BQ34" s="93"/>
      <c r="BR34" s="93"/>
      <c r="BS34" s="93"/>
      <c r="BT34" s="93"/>
      <c r="BU34" s="93"/>
    </row>
    <row r="35" spans="1:73" ht="13.65" customHeight="1" x14ac:dyDescent="0.25">
      <c r="A35" s="42">
        <v>35</v>
      </c>
      <c r="B35" s="502"/>
      <c r="C35" s="503"/>
      <c r="D35" s="503"/>
      <c r="E35" s="503"/>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c r="AK35" s="503"/>
      <c r="AL35" s="504"/>
      <c r="AM35" s="420"/>
      <c r="AQ35" s="11"/>
      <c r="AR35" s="44"/>
      <c r="AS35" s="99"/>
      <c r="AT35" s="99"/>
      <c r="AU35" s="99"/>
      <c r="AV35" s="99"/>
      <c r="AW35" s="99"/>
      <c r="AX35" s="43"/>
      <c r="AY35" s="43"/>
      <c r="BK35" s="46"/>
      <c r="BN35" s="92"/>
      <c r="BO35" s="92"/>
      <c r="BP35" s="93"/>
      <c r="BQ35" s="93"/>
      <c r="BR35" s="93"/>
      <c r="BS35" s="93"/>
      <c r="BT35" s="93"/>
      <c r="BU35" s="93"/>
    </row>
    <row r="36" spans="1:73" ht="13.65" customHeight="1" x14ac:dyDescent="0.25">
      <c r="A36" s="42">
        <v>36</v>
      </c>
      <c r="B36" s="502"/>
      <c r="C36" s="503"/>
      <c r="D36" s="503"/>
      <c r="E36" s="503"/>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4"/>
      <c r="AM36" s="420"/>
      <c r="AO36" s="140"/>
      <c r="AQ36" s="11"/>
      <c r="AR36" s="44"/>
      <c r="AS36" s="99"/>
      <c r="AT36" s="99"/>
      <c r="AU36" s="99"/>
      <c r="AV36" s="99"/>
      <c r="AW36" s="99"/>
      <c r="AX36" s="43"/>
      <c r="AY36" s="43"/>
      <c r="BK36" s="46"/>
      <c r="BN36" s="92"/>
      <c r="BO36" s="92"/>
      <c r="BP36" s="93"/>
      <c r="BQ36" s="93"/>
      <c r="BR36" s="93"/>
      <c r="BS36" s="93"/>
      <c r="BT36" s="93"/>
      <c r="BU36" s="93"/>
    </row>
    <row r="37" spans="1:73" ht="13.65" customHeight="1" x14ac:dyDescent="0.25">
      <c r="A37" s="42">
        <v>37</v>
      </c>
      <c r="B37" s="502"/>
      <c r="C37" s="503"/>
      <c r="D37" s="503"/>
      <c r="E37" s="503"/>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c r="AK37" s="503"/>
      <c r="AL37" s="504"/>
      <c r="AM37" s="420"/>
      <c r="AQ37" s="11"/>
      <c r="AR37" s="44"/>
      <c r="AS37" s="99"/>
      <c r="AT37" s="99"/>
      <c r="AU37" s="99"/>
      <c r="AV37" s="99"/>
      <c r="AW37" s="99"/>
      <c r="AX37" s="43"/>
      <c r="AY37" s="43"/>
      <c r="BK37" s="46"/>
      <c r="BN37" s="92"/>
      <c r="BO37" s="92"/>
      <c r="BP37" s="93"/>
      <c r="BQ37" s="93"/>
      <c r="BR37" s="93"/>
      <c r="BS37" s="93"/>
      <c r="BT37" s="93"/>
      <c r="BU37" s="93"/>
    </row>
    <row r="38" spans="1:73" ht="13.65" customHeight="1" x14ac:dyDescent="0.25">
      <c r="A38" s="42">
        <v>38</v>
      </c>
      <c r="B38" s="502"/>
      <c r="C38" s="503"/>
      <c r="D38" s="503"/>
      <c r="E38" s="503"/>
      <c r="F38" s="503"/>
      <c r="G38" s="503"/>
      <c r="H38" s="503"/>
      <c r="I38" s="503"/>
      <c r="J38" s="503"/>
      <c r="K38" s="503"/>
      <c r="L38" s="503"/>
      <c r="M38" s="503"/>
      <c r="N38" s="503"/>
      <c r="O38" s="503"/>
      <c r="P38" s="503"/>
      <c r="Q38" s="503"/>
      <c r="R38" s="503"/>
      <c r="S38" s="503"/>
      <c r="T38" s="503"/>
      <c r="U38" s="503"/>
      <c r="V38" s="503"/>
      <c r="W38" s="503"/>
      <c r="X38" s="503"/>
      <c r="Y38" s="503"/>
      <c r="Z38" s="503"/>
      <c r="AA38" s="503"/>
      <c r="AB38" s="503"/>
      <c r="AC38" s="503"/>
      <c r="AD38" s="503"/>
      <c r="AE38" s="503"/>
      <c r="AF38" s="503"/>
      <c r="AG38" s="503"/>
      <c r="AH38" s="503"/>
      <c r="AI38" s="503"/>
      <c r="AJ38" s="503"/>
      <c r="AK38" s="503"/>
      <c r="AL38" s="504"/>
      <c r="AM38" s="420"/>
      <c r="AQ38" s="11"/>
      <c r="AR38" s="44"/>
      <c r="AS38" s="44"/>
      <c r="AT38" s="99"/>
      <c r="AU38" s="99"/>
      <c r="AV38" s="99"/>
      <c r="AW38" s="99"/>
      <c r="AX38" s="43"/>
      <c r="AY38" s="43"/>
      <c r="BK38" s="46"/>
      <c r="BN38" s="92"/>
      <c r="BO38" s="92"/>
      <c r="BP38" s="93"/>
      <c r="BQ38" s="93"/>
      <c r="BR38" s="93"/>
      <c r="BS38" s="93"/>
      <c r="BT38" s="93"/>
      <c r="BU38" s="93"/>
    </row>
    <row r="39" spans="1:73" ht="13.65" customHeight="1" x14ac:dyDescent="0.25">
      <c r="A39" s="42">
        <v>39</v>
      </c>
      <c r="B39" s="502"/>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4"/>
      <c r="AM39" s="420"/>
      <c r="AO39" s="140"/>
      <c r="AQ39" s="11"/>
      <c r="AR39" s="106"/>
      <c r="AS39" s="106"/>
      <c r="AT39" s="99"/>
      <c r="AU39" s="99"/>
      <c r="AV39" s="99"/>
      <c r="AW39" s="99"/>
      <c r="AX39" s="43"/>
      <c r="AY39" s="43"/>
      <c r="BK39" s="46"/>
      <c r="BN39" s="92"/>
      <c r="BO39" s="92"/>
      <c r="BP39" s="93"/>
      <c r="BQ39" s="93"/>
      <c r="BR39" s="93"/>
      <c r="BS39" s="93"/>
      <c r="BT39" s="93"/>
      <c r="BU39" s="93"/>
    </row>
    <row r="40" spans="1:73" ht="13.65" customHeight="1" x14ac:dyDescent="0.25">
      <c r="A40" s="42">
        <v>40</v>
      </c>
      <c r="B40" s="502"/>
      <c r="C40" s="503"/>
      <c r="D40" s="503"/>
      <c r="E40" s="503"/>
      <c r="F40" s="503"/>
      <c r="G40" s="503"/>
      <c r="H40" s="503"/>
      <c r="I40" s="503"/>
      <c r="J40" s="503"/>
      <c r="K40" s="503"/>
      <c r="L40" s="503"/>
      <c r="M40" s="503"/>
      <c r="N40" s="503"/>
      <c r="O40" s="503"/>
      <c r="P40" s="503"/>
      <c r="Q40" s="503"/>
      <c r="R40" s="503"/>
      <c r="S40" s="503"/>
      <c r="T40" s="503"/>
      <c r="U40" s="503"/>
      <c r="V40" s="503"/>
      <c r="W40" s="503"/>
      <c r="X40" s="503"/>
      <c r="Y40" s="503"/>
      <c r="Z40" s="503"/>
      <c r="AA40" s="503"/>
      <c r="AB40" s="503"/>
      <c r="AC40" s="503"/>
      <c r="AD40" s="503"/>
      <c r="AE40" s="503"/>
      <c r="AF40" s="503"/>
      <c r="AG40" s="503"/>
      <c r="AH40" s="503"/>
      <c r="AI40" s="503"/>
      <c r="AJ40" s="503"/>
      <c r="AK40" s="503"/>
      <c r="AL40" s="504"/>
      <c r="AM40" s="420"/>
      <c r="AQ40" s="11"/>
      <c r="AR40" s="106"/>
      <c r="AS40" s="106"/>
      <c r="AT40" s="99"/>
      <c r="AU40" s="99"/>
      <c r="AV40" s="99"/>
      <c r="AW40" s="99"/>
      <c r="AX40" s="43"/>
      <c r="AY40" s="43"/>
      <c r="BK40" s="46"/>
      <c r="BN40" s="92"/>
      <c r="BO40" s="92"/>
      <c r="BP40" s="93"/>
      <c r="BQ40" s="93"/>
      <c r="BR40" s="93"/>
      <c r="BS40" s="93"/>
      <c r="BT40" s="93"/>
      <c r="BU40" s="93"/>
    </row>
    <row r="41" spans="1:73" ht="13.65" customHeight="1" x14ac:dyDescent="0.25">
      <c r="A41" s="42">
        <v>41</v>
      </c>
      <c r="B41" s="502"/>
      <c r="C41" s="503"/>
      <c r="D41" s="503"/>
      <c r="E41" s="503"/>
      <c r="F41" s="503"/>
      <c r="G41" s="503"/>
      <c r="H41" s="503"/>
      <c r="I41" s="503"/>
      <c r="J41" s="503"/>
      <c r="K41" s="503"/>
      <c r="L41" s="503"/>
      <c r="M41" s="503"/>
      <c r="N41" s="503"/>
      <c r="O41" s="503"/>
      <c r="P41" s="503"/>
      <c r="Q41" s="503"/>
      <c r="R41" s="503"/>
      <c r="S41" s="503"/>
      <c r="T41" s="503"/>
      <c r="U41" s="503"/>
      <c r="V41" s="503"/>
      <c r="W41" s="503"/>
      <c r="X41" s="503"/>
      <c r="Y41" s="503"/>
      <c r="Z41" s="503"/>
      <c r="AA41" s="503"/>
      <c r="AB41" s="503"/>
      <c r="AC41" s="503"/>
      <c r="AD41" s="503"/>
      <c r="AE41" s="503"/>
      <c r="AF41" s="503"/>
      <c r="AG41" s="503"/>
      <c r="AH41" s="503"/>
      <c r="AI41" s="503"/>
      <c r="AJ41" s="503"/>
      <c r="AK41" s="503"/>
      <c r="AL41" s="504"/>
      <c r="AM41" s="420"/>
      <c r="AO41" s="140"/>
      <c r="AQ41" s="11"/>
      <c r="AR41" s="106"/>
      <c r="AS41" s="106"/>
      <c r="AT41" s="106"/>
      <c r="AU41" s="106"/>
      <c r="AV41" s="99"/>
      <c r="AW41" s="99"/>
      <c r="AX41" s="43"/>
      <c r="AY41" s="43"/>
      <c r="BK41" s="46"/>
      <c r="BN41" s="92"/>
      <c r="BO41" s="92"/>
      <c r="BP41" s="93"/>
      <c r="BQ41" s="93"/>
      <c r="BR41" s="93"/>
      <c r="BS41" s="93"/>
      <c r="BT41" s="93"/>
      <c r="BU41" s="93"/>
    </row>
    <row r="42" spans="1:73" ht="13.65" customHeight="1" x14ac:dyDescent="0.25">
      <c r="A42" s="42">
        <v>42</v>
      </c>
      <c r="B42" s="502"/>
      <c r="C42" s="503"/>
      <c r="D42" s="503"/>
      <c r="E42" s="503"/>
      <c r="F42" s="503"/>
      <c r="G42" s="503"/>
      <c r="H42" s="503"/>
      <c r="I42" s="503"/>
      <c r="J42" s="503"/>
      <c r="K42" s="503"/>
      <c r="L42" s="503"/>
      <c r="M42" s="503"/>
      <c r="N42" s="503"/>
      <c r="O42" s="503"/>
      <c r="P42" s="503"/>
      <c r="Q42" s="503"/>
      <c r="R42" s="503"/>
      <c r="S42" s="503"/>
      <c r="T42" s="503"/>
      <c r="U42" s="503"/>
      <c r="V42" s="503"/>
      <c r="W42" s="503"/>
      <c r="X42" s="503"/>
      <c r="Y42" s="503"/>
      <c r="Z42" s="503"/>
      <c r="AA42" s="503"/>
      <c r="AB42" s="503"/>
      <c r="AC42" s="503"/>
      <c r="AD42" s="503"/>
      <c r="AE42" s="503"/>
      <c r="AF42" s="503"/>
      <c r="AG42" s="503"/>
      <c r="AH42" s="503"/>
      <c r="AI42" s="503"/>
      <c r="AJ42" s="503"/>
      <c r="AK42" s="503"/>
      <c r="AL42" s="504"/>
      <c r="AM42" s="420"/>
      <c r="AO42" s="140"/>
      <c r="AQ42" s="99"/>
      <c r="AR42" s="99"/>
      <c r="AS42" s="99"/>
      <c r="AT42" s="99"/>
      <c r="AU42" s="99"/>
      <c r="AV42" s="99"/>
      <c r="AW42" s="99"/>
      <c r="AX42" s="43"/>
      <c r="AY42" s="43"/>
      <c r="BK42" s="46"/>
      <c r="BN42" s="92"/>
      <c r="BO42" s="92"/>
      <c r="BP42" s="93"/>
      <c r="BQ42" s="93"/>
      <c r="BR42" s="93"/>
      <c r="BS42" s="93"/>
      <c r="BT42" s="93"/>
      <c r="BU42" s="93"/>
    </row>
    <row r="43" spans="1:73" ht="13.65" customHeight="1" x14ac:dyDescent="0.25">
      <c r="A43" s="42">
        <v>43</v>
      </c>
      <c r="B43" s="502"/>
      <c r="C43" s="503"/>
      <c r="D43" s="503"/>
      <c r="E43" s="503"/>
      <c r="F43" s="503"/>
      <c r="G43" s="503"/>
      <c r="H43" s="503"/>
      <c r="I43" s="503"/>
      <c r="J43" s="503"/>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3"/>
      <c r="AI43" s="503"/>
      <c r="AJ43" s="503"/>
      <c r="AK43" s="503"/>
      <c r="AL43" s="504"/>
      <c r="AM43" s="420"/>
      <c r="AQ43" s="11"/>
      <c r="AR43" s="106"/>
      <c r="AS43" s="106"/>
      <c r="AT43" s="11"/>
      <c r="AU43" s="106"/>
      <c r="AV43" s="106"/>
      <c r="AW43" s="99"/>
      <c r="AX43" s="43"/>
      <c r="AY43" s="43"/>
      <c r="BK43" s="46"/>
      <c r="BN43" s="92"/>
      <c r="BO43" s="92"/>
      <c r="BP43" s="93"/>
      <c r="BQ43" s="93"/>
      <c r="BR43" s="93"/>
      <c r="BS43" s="93"/>
      <c r="BT43" s="93"/>
      <c r="BU43" s="93"/>
    </row>
    <row r="44" spans="1:73" ht="13.65" customHeight="1" x14ac:dyDescent="0.25">
      <c r="A44" s="42">
        <v>44</v>
      </c>
      <c r="B44" s="502"/>
      <c r="C44" s="503"/>
      <c r="D44" s="503"/>
      <c r="E44" s="503"/>
      <c r="F44" s="503"/>
      <c r="G44" s="503"/>
      <c r="H44" s="503"/>
      <c r="I44" s="503"/>
      <c r="J44" s="503"/>
      <c r="K44" s="503"/>
      <c r="L44" s="503"/>
      <c r="M44" s="503"/>
      <c r="N44" s="503"/>
      <c r="O44" s="503"/>
      <c r="P44" s="503"/>
      <c r="Q44" s="503"/>
      <c r="R44" s="503"/>
      <c r="S44" s="503"/>
      <c r="T44" s="503"/>
      <c r="U44" s="503"/>
      <c r="V44" s="503"/>
      <c r="W44" s="503"/>
      <c r="X44" s="503"/>
      <c r="Y44" s="503"/>
      <c r="Z44" s="503"/>
      <c r="AA44" s="503"/>
      <c r="AB44" s="503"/>
      <c r="AC44" s="503"/>
      <c r="AD44" s="503"/>
      <c r="AE44" s="503"/>
      <c r="AF44" s="503"/>
      <c r="AG44" s="503"/>
      <c r="AH44" s="503"/>
      <c r="AI44" s="503"/>
      <c r="AJ44" s="503"/>
      <c r="AK44" s="503"/>
      <c r="AL44" s="504"/>
      <c r="AM44" s="420"/>
      <c r="AQ44" s="11"/>
      <c r="AR44" s="106"/>
      <c r="AS44" s="106"/>
      <c r="AT44" s="11"/>
      <c r="AU44" s="106"/>
      <c r="AV44" s="106"/>
      <c r="AW44" s="99"/>
      <c r="AX44" s="43"/>
      <c r="AY44" s="43"/>
      <c r="BK44" s="46"/>
      <c r="BN44" s="92"/>
      <c r="BO44" s="92"/>
      <c r="BP44" s="93"/>
      <c r="BQ44" s="93"/>
      <c r="BR44" s="93"/>
      <c r="BS44" s="93"/>
      <c r="BT44" s="93"/>
      <c r="BU44" s="93"/>
    </row>
    <row r="45" spans="1:73" ht="13.65" customHeight="1" x14ac:dyDescent="0.25">
      <c r="A45" s="42">
        <v>45</v>
      </c>
      <c r="B45" s="502"/>
      <c r="C45" s="503"/>
      <c r="D45" s="503"/>
      <c r="E45" s="503"/>
      <c r="F45" s="503"/>
      <c r="G45" s="503"/>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4"/>
      <c r="AM45" s="420"/>
      <c r="AQ45" s="11"/>
      <c r="AR45" s="106"/>
      <c r="AS45" s="106"/>
      <c r="AT45" s="11"/>
      <c r="AU45" s="106"/>
      <c r="AV45" s="106"/>
      <c r="AW45" s="99"/>
      <c r="AX45" s="43"/>
      <c r="AY45" s="43"/>
      <c r="BK45" s="46"/>
      <c r="BN45" s="92"/>
      <c r="BO45" s="92"/>
      <c r="BP45" s="93"/>
      <c r="BQ45" s="93"/>
      <c r="BR45" s="93"/>
      <c r="BS45" s="93"/>
      <c r="BT45" s="93"/>
      <c r="BU45" s="93"/>
    </row>
    <row r="46" spans="1:73" ht="13.65" customHeight="1" x14ac:dyDescent="0.25">
      <c r="A46" s="42">
        <v>46</v>
      </c>
      <c r="B46" s="502"/>
      <c r="C46" s="503"/>
      <c r="D46" s="503"/>
      <c r="E46" s="503"/>
      <c r="F46" s="503"/>
      <c r="G46" s="503"/>
      <c r="H46" s="503"/>
      <c r="I46" s="503"/>
      <c r="J46" s="503"/>
      <c r="K46" s="503"/>
      <c r="L46" s="503"/>
      <c r="M46" s="503"/>
      <c r="N46" s="503"/>
      <c r="O46" s="503"/>
      <c r="P46" s="503"/>
      <c r="Q46" s="503"/>
      <c r="R46" s="503"/>
      <c r="S46" s="503"/>
      <c r="T46" s="503"/>
      <c r="U46" s="503"/>
      <c r="V46" s="503"/>
      <c r="W46" s="503"/>
      <c r="X46" s="503"/>
      <c r="Y46" s="503"/>
      <c r="Z46" s="503"/>
      <c r="AA46" s="503"/>
      <c r="AB46" s="503"/>
      <c r="AC46" s="503"/>
      <c r="AD46" s="503"/>
      <c r="AE46" s="503"/>
      <c r="AF46" s="503"/>
      <c r="AG46" s="503"/>
      <c r="AH46" s="503"/>
      <c r="AI46" s="503"/>
      <c r="AJ46" s="503"/>
      <c r="AK46" s="503"/>
      <c r="AL46" s="504"/>
      <c r="AM46" s="420"/>
      <c r="AQ46" s="11"/>
      <c r="AR46" s="106"/>
      <c r="AS46" s="106"/>
      <c r="AT46" s="11"/>
      <c r="AU46" s="106"/>
      <c r="AV46" s="106"/>
      <c r="AW46" s="99"/>
      <c r="AX46" s="43"/>
      <c r="AY46" s="43"/>
      <c r="BK46" s="46"/>
      <c r="BN46" s="92"/>
      <c r="BO46" s="92"/>
      <c r="BP46" s="93"/>
      <c r="BQ46" s="93"/>
      <c r="BR46" s="93"/>
      <c r="BS46" s="93"/>
      <c r="BT46" s="93"/>
      <c r="BU46" s="93"/>
    </row>
    <row r="47" spans="1:73" ht="13.65" customHeight="1" x14ac:dyDescent="0.25">
      <c r="A47" s="42">
        <v>47</v>
      </c>
      <c r="B47" s="502"/>
      <c r="C47" s="503"/>
      <c r="D47" s="503"/>
      <c r="E47" s="503"/>
      <c r="F47" s="503"/>
      <c r="G47" s="503"/>
      <c r="H47" s="503"/>
      <c r="I47" s="503"/>
      <c r="J47" s="503"/>
      <c r="K47" s="503"/>
      <c r="L47" s="503"/>
      <c r="M47" s="503"/>
      <c r="N47" s="503"/>
      <c r="O47" s="503"/>
      <c r="P47" s="503"/>
      <c r="Q47" s="503"/>
      <c r="R47" s="503"/>
      <c r="S47" s="503"/>
      <c r="T47" s="503"/>
      <c r="U47" s="503"/>
      <c r="V47" s="503"/>
      <c r="W47" s="503"/>
      <c r="X47" s="503"/>
      <c r="Y47" s="503"/>
      <c r="Z47" s="503"/>
      <c r="AA47" s="503"/>
      <c r="AB47" s="503"/>
      <c r="AC47" s="503"/>
      <c r="AD47" s="503"/>
      <c r="AE47" s="503"/>
      <c r="AF47" s="503"/>
      <c r="AG47" s="503"/>
      <c r="AH47" s="503"/>
      <c r="AI47" s="503"/>
      <c r="AJ47" s="503"/>
      <c r="AK47" s="503"/>
      <c r="AL47" s="504"/>
      <c r="AM47" s="420"/>
      <c r="AQ47" s="11"/>
      <c r="AR47" s="106"/>
      <c r="AS47" s="106"/>
      <c r="AT47" s="11"/>
      <c r="AU47" s="106"/>
      <c r="AV47" s="106"/>
      <c r="AW47" s="99"/>
      <c r="AX47" s="43"/>
      <c r="AY47" s="43"/>
      <c r="BK47" s="46"/>
      <c r="BN47" s="92"/>
      <c r="BO47" s="92"/>
      <c r="BP47" s="93"/>
      <c r="BQ47" s="93"/>
      <c r="BR47" s="93"/>
      <c r="BS47" s="93"/>
      <c r="BT47" s="93"/>
      <c r="BU47" s="93"/>
    </row>
    <row r="48" spans="1:73" ht="13.65" customHeight="1" x14ac:dyDescent="0.25">
      <c r="A48" s="42">
        <v>48</v>
      </c>
      <c r="B48" s="502"/>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c r="AE48" s="503"/>
      <c r="AF48" s="503"/>
      <c r="AG48" s="503"/>
      <c r="AH48" s="503"/>
      <c r="AI48" s="503"/>
      <c r="AJ48" s="503"/>
      <c r="AK48" s="503"/>
      <c r="AL48" s="504"/>
      <c r="AM48" s="420"/>
      <c r="AQ48" s="11"/>
      <c r="AR48" s="106"/>
      <c r="AS48" s="106"/>
      <c r="AT48" s="99"/>
      <c r="AU48" s="11"/>
      <c r="AV48" s="106"/>
      <c r="AW48" s="106"/>
      <c r="AX48" s="43"/>
      <c r="AY48" s="43"/>
      <c r="BK48" s="46"/>
      <c r="BN48" s="92"/>
      <c r="BO48" s="92"/>
      <c r="BP48" s="93"/>
      <c r="BQ48" s="93"/>
      <c r="BR48" s="93"/>
      <c r="BS48" s="93"/>
      <c r="BT48" s="93"/>
      <c r="BU48" s="93"/>
    </row>
    <row r="49" spans="1:73" ht="13.65" customHeight="1" x14ac:dyDescent="0.25">
      <c r="A49" s="42">
        <v>49</v>
      </c>
      <c r="B49" s="502"/>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c r="AE49" s="503"/>
      <c r="AF49" s="503"/>
      <c r="AG49" s="503"/>
      <c r="AH49" s="503"/>
      <c r="AI49" s="503"/>
      <c r="AJ49" s="503"/>
      <c r="AK49" s="503"/>
      <c r="AL49" s="504"/>
      <c r="AM49" s="420"/>
      <c r="AO49" s="140"/>
      <c r="AQ49" s="11"/>
      <c r="AR49" s="106"/>
      <c r="AS49" s="106"/>
      <c r="AT49" s="99"/>
      <c r="AU49" s="11"/>
      <c r="AV49" s="106"/>
      <c r="AW49" s="106"/>
      <c r="AX49" s="43"/>
      <c r="AY49" s="43"/>
      <c r="BK49" s="46"/>
      <c r="BN49" s="92"/>
      <c r="BO49" s="92"/>
      <c r="BP49" s="93"/>
      <c r="BQ49" s="93"/>
      <c r="BR49" s="93"/>
      <c r="BS49" s="93"/>
      <c r="BT49" s="93"/>
      <c r="BU49" s="93"/>
    </row>
    <row r="50" spans="1:73" ht="13.65" customHeight="1" x14ac:dyDescent="0.25">
      <c r="A50" s="42">
        <v>50</v>
      </c>
      <c r="B50" s="502"/>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c r="AE50" s="503"/>
      <c r="AF50" s="503"/>
      <c r="AG50" s="503"/>
      <c r="AH50" s="503"/>
      <c r="AI50" s="503"/>
      <c r="AJ50" s="503"/>
      <c r="AK50" s="503"/>
      <c r="AL50" s="504"/>
      <c r="AM50" s="420"/>
      <c r="AO50" s="140"/>
      <c r="AQ50" s="11"/>
      <c r="AR50" s="106"/>
      <c r="AS50" s="106"/>
      <c r="AT50" s="99"/>
      <c r="AU50" s="11"/>
      <c r="AV50" s="106"/>
      <c r="AW50" s="106"/>
      <c r="AX50" s="43"/>
      <c r="AY50" s="43"/>
      <c r="BK50" s="46"/>
      <c r="BN50" s="92"/>
      <c r="BO50" s="92"/>
      <c r="BP50" s="93"/>
      <c r="BQ50" s="93"/>
      <c r="BR50" s="93"/>
      <c r="BS50" s="93"/>
      <c r="BT50" s="93"/>
      <c r="BU50" s="93"/>
    </row>
    <row r="51" spans="1:73" ht="13.65" customHeight="1" x14ac:dyDescent="0.25">
      <c r="A51" s="42">
        <v>51</v>
      </c>
      <c r="B51" s="502"/>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c r="AE51" s="503"/>
      <c r="AF51" s="503"/>
      <c r="AG51" s="503"/>
      <c r="AH51" s="503"/>
      <c r="AI51" s="503"/>
      <c r="AJ51" s="503"/>
      <c r="AK51" s="503"/>
      <c r="AL51" s="504"/>
      <c r="AM51" s="420"/>
      <c r="AO51" s="140"/>
      <c r="AQ51" s="11"/>
      <c r="AR51" s="106"/>
      <c r="AS51" s="106"/>
      <c r="AT51" s="99"/>
      <c r="AU51" s="11"/>
      <c r="AV51" s="106"/>
      <c r="AW51" s="106"/>
      <c r="AX51" s="43"/>
      <c r="AY51" s="43"/>
      <c r="BK51" s="46"/>
      <c r="BN51" s="92"/>
      <c r="BO51" s="92"/>
      <c r="BP51" s="93"/>
      <c r="BQ51" s="93"/>
      <c r="BR51" s="93"/>
      <c r="BS51" s="93"/>
      <c r="BT51" s="93"/>
      <c r="BU51" s="93"/>
    </row>
    <row r="52" spans="1:73" ht="13.65" customHeight="1" x14ac:dyDescent="0.25">
      <c r="A52" s="42">
        <v>52</v>
      </c>
      <c r="B52" s="502"/>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c r="AE52" s="503"/>
      <c r="AF52" s="503"/>
      <c r="AG52" s="503"/>
      <c r="AH52" s="503"/>
      <c r="AI52" s="503"/>
      <c r="AJ52" s="503"/>
      <c r="AK52" s="503"/>
      <c r="AL52" s="504"/>
      <c r="AM52" s="420"/>
      <c r="AO52" s="140"/>
      <c r="AQ52" s="43"/>
      <c r="AR52" s="9"/>
      <c r="AS52" s="46"/>
      <c r="BK52" s="46"/>
      <c r="BN52" s="92"/>
      <c r="BO52" s="92"/>
      <c r="BP52" s="93"/>
      <c r="BQ52" s="93"/>
      <c r="BR52" s="93"/>
      <c r="BS52" s="93"/>
      <c r="BT52" s="93"/>
      <c r="BU52" s="93"/>
    </row>
    <row r="53" spans="1:73" ht="13.65" customHeight="1" x14ac:dyDescent="0.25">
      <c r="A53" s="42">
        <v>53</v>
      </c>
      <c r="B53" s="502"/>
      <c r="C53" s="503"/>
      <c r="D53" s="503"/>
      <c r="E53" s="503"/>
      <c r="F53" s="503"/>
      <c r="G53" s="503"/>
      <c r="H53" s="503"/>
      <c r="I53" s="503"/>
      <c r="J53" s="503"/>
      <c r="K53" s="503"/>
      <c r="L53" s="503"/>
      <c r="M53" s="503"/>
      <c r="N53" s="503"/>
      <c r="O53" s="503"/>
      <c r="P53" s="503"/>
      <c r="Q53" s="503"/>
      <c r="R53" s="503"/>
      <c r="S53" s="503"/>
      <c r="T53" s="503"/>
      <c r="U53" s="503"/>
      <c r="V53" s="503"/>
      <c r="W53" s="503"/>
      <c r="X53" s="503"/>
      <c r="Y53" s="503"/>
      <c r="Z53" s="503"/>
      <c r="AA53" s="503"/>
      <c r="AB53" s="503"/>
      <c r="AC53" s="503"/>
      <c r="AD53" s="503"/>
      <c r="AE53" s="503"/>
      <c r="AF53" s="503"/>
      <c r="AG53" s="503"/>
      <c r="AH53" s="503"/>
      <c r="AI53" s="503"/>
      <c r="AJ53" s="503"/>
      <c r="AK53" s="503"/>
      <c r="AL53" s="504"/>
      <c r="AM53" s="420"/>
      <c r="AO53" s="140"/>
      <c r="AQ53" s="43"/>
      <c r="AR53" s="9"/>
      <c r="AS53" s="46"/>
      <c r="BK53" s="46"/>
      <c r="BN53" s="92"/>
      <c r="BO53" s="92"/>
      <c r="BP53" s="93"/>
      <c r="BQ53" s="93"/>
      <c r="BR53" s="93"/>
      <c r="BS53" s="93"/>
      <c r="BT53" s="93"/>
      <c r="BU53" s="93"/>
    </row>
    <row r="54" spans="1:73" ht="13.65" customHeight="1" x14ac:dyDescent="0.25">
      <c r="A54" s="42">
        <v>54</v>
      </c>
      <c r="B54" s="502"/>
      <c r="C54" s="503"/>
      <c r="D54" s="503"/>
      <c r="E54" s="503"/>
      <c r="F54" s="503"/>
      <c r="G54" s="503"/>
      <c r="H54" s="503"/>
      <c r="I54" s="503"/>
      <c r="J54" s="503"/>
      <c r="K54" s="503"/>
      <c r="L54" s="503"/>
      <c r="M54" s="503"/>
      <c r="N54" s="503"/>
      <c r="O54" s="503"/>
      <c r="P54" s="503"/>
      <c r="Q54" s="503"/>
      <c r="R54" s="503"/>
      <c r="S54" s="503"/>
      <c r="T54" s="503"/>
      <c r="U54" s="503"/>
      <c r="V54" s="503"/>
      <c r="W54" s="503"/>
      <c r="X54" s="503"/>
      <c r="Y54" s="503"/>
      <c r="Z54" s="503"/>
      <c r="AA54" s="503"/>
      <c r="AB54" s="503"/>
      <c r="AC54" s="503"/>
      <c r="AD54" s="503"/>
      <c r="AE54" s="503"/>
      <c r="AF54" s="503"/>
      <c r="AG54" s="503"/>
      <c r="AH54" s="503"/>
      <c r="AI54" s="503"/>
      <c r="AJ54" s="503"/>
      <c r="AK54" s="503"/>
      <c r="AL54" s="504"/>
      <c r="AM54" s="420"/>
      <c r="AO54" s="140"/>
      <c r="AQ54" s="43"/>
      <c r="AR54" s="9"/>
      <c r="AS54" s="46"/>
      <c r="BK54" s="46"/>
      <c r="BN54" s="92"/>
      <c r="BO54" s="92"/>
      <c r="BP54" s="93"/>
      <c r="BQ54" s="93"/>
      <c r="BR54" s="93"/>
      <c r="BS54" s="93"/>
      <c r="BT54" s="93"/>
      <c r="BU54" s="93"/>
    </row>
    <row r="55" spans="1:73" ht="13.65" customHeight="1" x14ac:dyDescent="0.25">
      <c r="A55" s="42">
        <v>55</v>
      </c>
      <c r="B55" s="502"/>
      <c r="C55" s="503"/>
      <c r="D55" s="503"/>
      <c r="E55" s="503"/>
      <c r="F55" s="503"/>
      <c r="G55" s="503"/>
      <c r="H55" s="503"/>
      <c r="I55" s="503"/>
      <c r="J55" s="503"/>
      <c r="K55" s="503"/>
      <c r="L55" s="503"/>
      <c r="M55" s="503"/>
      <c r="N55" s="503"/>
      <c r="O55" s="503"/>
      <c r="P55" s="503"/>
      <c r="Q55" s="503"/>
      <c r="R55" s="503"/>
      <c r="S55" s="503"/>
      <c r="T55" s="503"/>
      <c r="U55" s="503"/>
      <c r="V55" s="503"/>
      <c r="W55" s="503"/>
      <c r="X55" s="503"/>
      <c r="Y55" s="503"/>
      <c r="Z55" s="503"/>
      <c r="AA55" s="503"/>
      <c r="AB55" s="503"/>
      <c r="AC55" s="503"/>
      <c r="AD55" s="503"/>
      <c r="AE55" s="503"/>
      <c r="AF55" s="503"/>
      <c r="AG55" s="503"/>
      <c r="AH55" s="503"/>
      <c r="AI55" s="503"/>
      <c r="AJ55" s="503"/>
      <c r="AK55" s="503"/>
      <c r="AL55" s="504"/>
      <c r="AM55" s="420"/>
      <c r="AO55" s="140"/>
      <c r="AQ55" s="43"/>
      <c r="AR55" s="9"/>
      <c r="AS55" s="46"/>
      <c r="BK55" s="46"/>
      <c r="BN55" s="92"/>
      <c r="BO55" s="92"/>
      <c r="BP55" s="93"/>
      <c r="BQ55" s="93"/>
      <c r="BR55" s="93"/>
      <c r="BS55" s="93"/>
      <c r="BT55" s="93"/>
      <c r="BU55" s="93"/>
    </row>
    <row r="56" spans="1:73" ht="13.65" customHeight="1" x14ac:dyDescent="0.25">
      <c r="A56" s="42">
        <v>56</v>
      </c>
      <c r="B56" s="502"/>
      <c r="C56" s="503"/>
      <c r="D56" s="503"/>
      <c r="E56" s="503"/>
      <c r="F56" s="503"/>
      <c r="G56" s="503"/>
      <c r="H56" s="503"/>
      <c r="I56" s="503"/>
      <c r="J56" s="503"/>
      <c r="K56" s="503"/>
      <c r="L56" s="503"/>
      <c r="M56" s="503"/>
      <c r="N56" s="503"/>
      <c r="O56" s="503"/>
      <c r="P56" s="503"/>
      <c r="Q56" s="503"/>
      <c r="R56" s="503"/>
      <c r="S56" s="503"/>
      <c r="T56" s="503"/>
      <c r="U56" s="503"/>
      <c r="V56" s="503"/>
      <c r="W56" s="503"/>
      <c r="X56" s="503"/>
      <c r="Y56" s="503"/>
      <c r="Z56" s="503"/>
      <c r="AA56" s="503"/>
      <c r="AB56" s="503"/>
      <c r="AC56" s="503"/>
      <c r="AD56" s="503"/>
      <c r="AE56" s="503"/>
      <c r="AF56" s="503"/>
      <c r="AG56" s="503"/>
      <c r="AH56" s="503"/>
      <c r="AI56" s="503"/>
      <c r="AJ56" s="503"/>
      <c r="AK56" s="503"/>
      <c r="AL56" s="504"/>
      <c r="AM56" s="420"/>
      <c r="AO56" s="140"/>
      <c r="AQ56" s="43"/>
      <c r="AR56" s="9"/>
      <c r="AS56" s="46"/>
      <c r="BK56" s="46"/>
      <c r="BN56" s="92"/>
      <c r="BO56" s="92"/>
      <c r="BP56" s="93"/>
      <c r="BQ56" s="93"/>
      <c r="BR56" s="93"/>
      <c r="BS56" s="93"/>
      <c r="BT56" s="93"/>
      <c r="BU56" s="93"/>
    </row>
    <row r="57" spans="1:73" ht="13.65" customHeight="1" x14ac:dyDescent="0.25">
      <c r="A57" s="42">
        <v>57</v>
      </c>
      <c r="B57" s="505"/>
      <c r="C57" s="506"/>
      <c r="D57" s="506"/>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506"/>
      <c r="AJ57" s="506"/>
      <c r="AK57" s="506"/>
      <c r="AL57" s="507"/>
      <c r="AM57" s="420"/>
      <c r="AO57" s="140"/>
      <c r="AQ57" s="43"/>
      <c r="AR57" s="9"/>
      <c r="AS57" s="46"/>
      <c r="BK57" s="46"/>
      <c r="BN57" s="92"/>
      <c r="BO57" s="92"/>
      <c r="BP57" s="93"/>
      <c r="BQ57" s="93"/>
      <c r="BR57" s="93"/>
      <c r="BS57" s="93"/>
      <c r="BT57" s="93"/>
      <c r="BU57" s="93"/>
    </row>
    <row r="58" spans="1:73" ht="13.65" customHeight="1" x14ac:dyDescent="0.25">
      <c r="A58" s="42">
        <v>58</v>
      </c>
      <c r="B58" s="502"/>
      <c r="C58" s="503"/>
      <c r="D58" s="503"/>
      <c r="E58" s="503"/>
      <c r="F58" s="503"/>
      <c r="G58" s="503"/>
      <c r="H58" s="503"/>
      <c r="I58" s="503"/>
      <c r="J58" s="503"/>
      <c r="K58" s="503"/>
      <c r="L58" s="503"/>
      <c r="M58" s="503"/>
      <c r="N58" s="503"/>
      <c r="O58" s="503"/>
      <c r="P58" s="503"/>
      <c r="Q58" s="503"/>
      <c r="R58" s="503"/>
      <c r="S58" s="503"/>
      <c r="T58" s="503"/>
      <c r="U58" s="503"/>
      <c r="V58" s="503"/>
      <c r="W58" s="503"/>
      <c r="X58" s="503"/>
      <c r="Y58" s="503"/>
      <c r="Z58" s="503"/>
      <c r="AA58" s="503"/>
      <c r="AB58" s="503"/>
      <c r="AC58" s="503"/>
      <c r="AD58" s="503"/>
      <c r="AE58" s="503"/>
      <c r="AF58" s="503"/>
      <c r="AG58" s="503"/>
      <c r="AH58" s="503"/>
      <c r="AI58" s="503"/>
      <c r="AJ58" s="503"/>
      <c r="AK58" s="503"/>
      <c r="AL58" s="504"/>
      <c r="AM58" s="420"/>
      <c r="AO58" s="140"/>
      <c r="AQ58" s="43"/>
      <c r="AR58" s="9"/>
      <c r="AS58" s="46"/>
      <c r="BK58" s="46"/>
      <c r="BN58" s="92"/>
      <c r="BO58" s="92"/>
      <c r="BP58" s="93"/>
      <c r="BQ58" s="93"/>
      <c r="BR58" s="93"/>
      <c r="BS58" s="93"/>
      <c r="BT58" s="93"/>
      <c r="BU58" s="93"/>
    </row>
    <row r="59" spans="1:73" ht="13.65" customHeight="1" x14ac:dyDescent="0.25">
      <c r="A59" s="42">
        <v>59</v>
      </c>
      <c r="B59" s="502"/>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3"/>
      <c r="AK59" s="503"/>
      <c r="AL59" s="504"/>
      <c r="AM59" s="420"/>
      <c r="AO59" s="140"/>
      <c r="AQ59" s="43"/>
      <c r="AR59" s="9"/>
      <c r="AS59" s="46"/>
      <c r="BK59" s="46"/>
      <c r="BN59" s="92"/>
      <c r="BO59" s="92"/>
      <c r="BP59" s="93"/>
      <c r="BQ59" s="93"/>
      <c r="BR59" s="93"/>
      <c r="BS59" s="93"/>
      <c r="BT59" s="93"/>
      <c r="BU59" s="93"/>
    </row>
    <row r="60" spans="1:73" ht="13.65" customHeight="1" x14ac:dyDescent="0.25">
      <c r="A60" s="42">
        <v>60</v>
      </c>
      <c r="B60" s="502"/>
      <c r="C60" s="503"/>
      <c r="D60" s="503"/>
      <c r="E60" s="503"/>
      <c r="F60" s="503"/>
      <c r="G60" s="503"/>
      <c r="H60" s="503"/>
      <c r="I60" s="503"/>
      <c r="J60" s="503"/>
      <c r="K60" s="503"/>
      <c r="L60" s="503"/>
      <c r="M60" s="503"/>
      <c r="N60" s="503"/>
      <c r="O60" s="503"/>
      <c r="P60" s="503"/>
      <c r="Q60" s="503"/>
      <c r="R60" s="503"/>
      <c r="S60" s="503"/>
      <c r="T60" s="503"/>
      <c r="U60" s="503"/>
      <c r="V60" s="503"/>
      <c r="W60" s="503"/>
      <c r="X60" s="503"/>
      <c r="Y60" s="503"/>
      <c r="Z60" s="503"/>
      <c r="AA60" s="503"/>
      <c r="AB60" s="503"/>
      <c r="AC60" s="503"/>
      <c r="AD60" s="503"/>
      <c r="AE60" s="503"/>
      <c r="AF60" s="503"/>
      <c r="AG60" s="503"/>
      <c r="AH60" s="503"/>
      <c r="AI60" s="503"/>
      <c r="AJ60" s="503"/>
      <c r="AK60" s="503"/>
      <c r="AL60" s="504"/>
      <c r="AM60" s="420"/>
      <c r="AO60" s="140"/>
      <c r="AQ60" s="43"/>
      <c r="AR60" s="9"/>
      <c r="AS60" s="46"/>
      <c r="BK60" s="46"/>
      <c r="BN60" s="92"/>
      <c r="BO60" s="92"/>
      <c r="BP60" s="93"/>
      <c r="BQ60" s="93"/>
      <c r="BR60" s="93"/>
      <c r="BS60" s="93"/>
      <c r="BT60" s="93"/>
      <c r="BU60" s="93"/>
    </row>
    <row r="61" spans="1:73" ht="13.65" customHeight="1" x14ac:dyDescent="0.25">
      <c r="A61" s="42">
        <v>61</v>
      </c>
      <c r="B61" s="502"/>
      <c r="C61" s="503"/>
      <c r="D61" s="503"/>
      <c r="E61" s="503"/>
      <c r="F61" s="503"/>
      <c r="G61" s="503"/>
      <c r="H61" s="503"/>
      <c r="I61" s="503"/>
      <c r="J61" s="503"/>
      <c r="K61" s="503"/>
      <c r="L61" s="503"/>
      <c r="M61" s="503"/>
      <c r="N61" s="503"/>
      <c r="O61" s="503"/>
      <c r="P61" s="503"/>
      <c r="Q61" s="503"/>
      <c r="R61" s="503"/>
      <c r="S61" s="503"/>
      <c r="T61" s="503"/>
      <c r="U61" s="503"/>
      <c r="V61" s="503"/>
      <c r="W61" s="503"/>
      <c r="X61" s="503"/>
      <c r="Y61" s="503"/>
      <c r="Z61" s="503"/>
      <c r="AA61" s="503"/>
      <c r="AB61" s="503"/>
      <c r="AC61" s="503"/>
      <c r="AD61" s="503"/>
      <c r="AE61" s="503"/>
      <c r="AF61" s="503"/>
      <c r="AG61" s="503"/>
      <c r="AH61" s="503"/>
      <c r="AI61" s="503"/>
      <c r="AJ61" s="503"/>
      <c r="AK61" s="503"/>
      <c r="AL61" s="504"/>
      <c r="AM61" s="420"/>
      <c r="AO61" s="140"/>
      <c r="AQ61" s="43"/>
      <c r="AR61" s="9"/>
      <c r="AS61" s="46"/>
      <c r="BK61" s="46"/>
      <c r="BN61" s="92"/>
      <c r="BO61" s="92"/>
      <c r="BP61" s="93"/>
      <c r="BQ61" s="93"/>
      <c r="BR61" s="93"/>
      <c r="BS61" s="93"/>
      <c r="BT61" s="93"/>
      <c r="BU61" s="93"/>
    </row>
    <row r="62" spans="1:73" ht="13.8" thickBot="1" x14ac:dyDescent="0.3">
      <c r="A62" s="42">
        <v>62</v>
      </c>
      <c r="B62" s="508"/>
      <c r="C62" s="509"/>
      <c r="D62" s="509"/>
      <c r="E62" s="509"/>
      <c r="F62" s="509"/>
      <c r="G62" s="509"/>
      <c r="H62" s="509"/>
      <c r="I62" s="509"/>
      <c r="J62" s="509"/>
      <c r="K62" s="509"/>
      <c r="L62" s="509"/>
      <c r="M62" s="509"/>
      <c r="N62" s="509"/>
      <c r="O62" s="509"/>
      <c r="P62" s="509"/>
      <c r="Q62" s="509"/>
      <c r="R62" s="509"/>
      <c r="S62" s="509"/>
      <c r="T62" s="509"/>
      <c r="U62" s="509"/>
      <c r="V62" s="509"/>
      <c r="W62" s="509"/>
      <c r="X62" s="509"/>
      <c r="Y62" s="509"/>
      <c r="Z62" s="509"/>
      <c r="AA62" s="509"/>
      <c r="AB62" s="509"/>
      <c r="AC62" s="509"/>
      <c r="AD62" s="509"/>
      <c r="AE62" s="509"/>
      <c r="AF62" s="509"/>
      <c r="AG62" s="509"/>
      <c r="AH62" s="509"/>
      <c r="AI62" s="509"/>
      <c r="AJ62" s="509"/>
      <c r="AK62" s="509"/>
      <c r="AL62" s="510"/>
      <c r="AM62" s="450"/>
    </row>
    <row r="63" spans="1:73" ht="27" customHeight="1" thickBot="1" x14ac:dyDescent="0.3">
      <c r="A63" s="194"/>
      <c r="B63" s="256" t="s">
        <v>11</v>
      </c>
      <c r="C63" s="256"/>
      <c r="D63" s="256"/>
      <c r="E63" s="256"/>
      <c r="F63" s="256"/>
      <c r="G63" s="256"/>
      <c r="H63" s="256"/>
      <c r="I63" s="256"/>
      <c r="J63" s="256"/>
      <c r="K63" s="425" t="str">
        <f>Document_No</f>
        <v>Insert project document number</v>
      </c>
      <c r="L63" s="425"/>
      <c r="M63" s="425"/>
      <c r="N63" s="425"/>
      <c r="O63" s="425"/>
      <c r="P63" s="425"/>
      <c r="Q63" s="425"/>
      <c r="R63" s="425"/>
      <c r="S63" s="425"/>
      <c r="T63" s="425"/>
      <c r="U63" s="425"/>
      <c r="V63" s="425"/>
      <c r="W63" s="425"/>
      <c r="X63" s="425"/>
      <c r="Y63" s="425"/>
      <c r="Z63" s="256" t="s">
        <v>80</v>
      </c>
      <c r="AA63" s="256"/>
      <c r="AB63" s="256"/>
      <c r="AC63" s="425" t="str">
        <f>Document_Rev</f>
        <v>Insert project document revision</v>
      </c>
      <c r="AD63" s="425"/>
      <c r="AE63" s="425"/>
      <c r="AF63" s="425"/>
      <c r="AG63" s="256" t="s">
        <v>357</v>
      </c>
      <c r="AH63" s="256"/>
      <c r="AI63" s="256"/>
      <c r="AJ63" s="256"/>
      <c r="AK63" s="256"/>
      <c r="AL63" s="423">
        <f>total_page</f>
        <v>7</v>
      </c>
      <c r="AM63" s="424"/>
      <c r="AR63"/>
      <c r="AS63"/>
      <c r="AT63"/>
      <c r="AU63"/>
    </row>
  </sheetData>
  <sheetProtection algorithmName="SHA-512" hashValue="bHrFW+OQCD3PYbCShKklsgIoGHv8FK3jybeSTj2EibXPz+K6fj+XnLifgF/5T2ZYESgwAmAr1K2z9OJ9ntc9CA==" saltValue="UQl0y8os9GqECQ6eZ4sqtA==" spinCount="100000" sheet="1" objects="1" scenarios="1"/>
  <dataConsolidate/>
  <mergeCells count="69">
    <mergeCell ref="B10:AL10"/>
    <mergeCell ref="B1:AL1"/>
    <mergeCell ref="B2:J2"/>
    <mergeCell ref="K2:AL2"/>
    <mergeCell ref="B3:J3"/>
    <mergeCell ref="K3:AL3"/>
    <mergeCell ref="B4:AL4"/>
    <mergeCell ref="B5:AL5"/>
    <mergeCell ref="B6:AL6"/>
    <mergeCell ref="B7:AL7"/>
    <mergeCell ref="B8:AL8"/>
    <mergeCell ref="B9:AL9"/>
    <mergeCell ref="B22:AL22"/>
    <mergeCell ref="B11:AL11"/>
    <mergeCell ref="B12:AL12"/>
    <mergeCell ref="B13:AL13"/>
    <mergeCell ref="B14:AL14"/>
    <mergeCell ref="B15:AL15"/>
    <mergeCell ref="B16:AL16"/>
    <mergeCell ref="B17:AL17"/>
    <mergeCell ref="B18:AL18"/>
    <mergeCell ref="B19:AL19"/>
    <mergeCell ref="B20:AL20"/>
    <mergeCell ref="B21:AL21"/>
    <mergeCell ref="B34:AL34"/>
    <mergeCell ref="B23:AL23"/>
    <mergeCell ref="B24:AL24"/>
    <mergeCell ref="B25:AL25"/>
    <mergeCell ref="B26:AL26"/>
    <mergeCell ref="B27:AL27"/>
    <mergeCell ref="B28:AL28"/>
    <mergeCell ref="B29:AL29"/>
    <mergeCell ref="B30:AL30"/>
    <mergeCell ref="B31:AL31"/>
    <mergeCell ref="B32:AL32"/>
    <mergeCell ref="B33:AL33"/>
    <mergeCell ref="B47:AL47"/>
    <mergeCell ref="B35:AL35"/>
    <mergeCell ref="B36:AL36"/>
    <mergeCell ref="B37:AL37"/>
    <mergeCell ref="B38:AL38"/>
    <mergeCell ref="B39:AL39"/>
    <mergeCell ref="B40:AL40"/>
    <mergeCell ref="B41:AL41"/>
    <mergeCell ref="B42:AL42"/>
    <mergeCell ref="B43:AL43"/>
    <mergeCell ref="B45:AL45"/>
    <mergeCell ref="B46:AL46"/>
    <mergeCell ref="B44:AL44"/>
    <mergeCell ref="B60:AL60"/>
    <mergeCell ref="B48:AL48"/>
    <mergeCell ref="B49:AL49"/>
    <mergeCell ref="B50:AL50"/>
    <mergeCell ref="B51:AL51"/>
    <mergeCell ref="B52:AL52"/>
    <mergeCell ref="B53:AL53"/>
    <mergeCell ref="B54:AL54"/>
    <mergeCell ref="B55:AL55"/>
    <mergeCell ref="B56:AL56"/>
    <mergeCell ref="B58:AL58"/>
    <mergeCell ref="B59:AL59"/>
    <mergeCell ref="B61:AL61"/>
    <mergeCell ref="B62:AL62"/>
    <mergeCell ref="B63:J63"/>
    <mergeCell ref="K63:Y63"/>
    <mergeCell ref="Z63:AB63"/>
    <mergeCell ref="AC63:AF63"/>
    <mergeCell ref="AG63:AK63"/>
    <mergeCell ref="AL63:AM63"/>
  </mergeCells>
  <printOptions horizontalCentered="1" verticalCentered="1"/>
  <pageMargins left="0.98425196850393704" right="0.39370078740157483" top="0.51181102362204722" bottom="0.39370078740157483" header="0.31496062992125984" footer="0.51181102362204722"/>
  <pageSetup paperSize="9" scale="90" fitToHeight="0" orientation="portrait" r:id="rId1"/>
  <headerFooter>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F0A3D82AC8CB45AEDE7F9ACBE0BFD4" ma:contentTypeVersion="4" ma:contentTypeDescription="Create a new document." ma:contentTypeScope="" ma:versionID="f6dad8045279d363efc8f75c8af2bb76">
  <xsd:schema xmlns:xsd="http://www.w3.org/2001/XMLSchema" xmlns:xs="http://www.w3.org/2001/XMLSchema" xmlns:p="http://schemas.microsoft.com/office/2006/metadata/properties" xmlns:ns2="c0249885-e32d-4134-b3a5-6b2d69da753f" targetNamespace="http://schemas.microsoft.com/office/2006/metadata/properties" ma:root="true" ma:fieldsID="0f7af504bbb159e6314146463e7cf51d" ns2:_="">
    <xsd:import namespace="c0249885-e32d-4134-b3a5-6b2d69da753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249885-e32d-4134-b3a5-6b2d69da75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B76D2C-E16D-40CB-92DC-580DE657C9C1}"/>
</file>

<file path=customXml/itemProps2.xml><?xml version="1.0" encoding="utf-8"?>
<ds:datastoreItem xmlns:ds="http://schemas.openxmlformats.org/officeDocument/2006/customXml" ds:itemID="{6B699F32-C125-4E12-BACF-B2D286B92FC1}"/>
</file>

<file path=customXml/itemProps3.xml><?xml version="1.0" encoding="utf-8"?>
<ds:datastoreItem xmlns:ds="http://schemas.openxmlformats.org/officeDocument/2006/customXml" ds:itemID="{3877AAC4-0B98-4A4D-B151-FB7134F6095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Front &amp; Preliminaries</vt:lpstr>
      <vt:lpstr>Guidance</vt:lpstr>
      <vt:lpstr>Cover</vt:lpstr>
      <vt:lpstr>Process &amp; Mechanical</vt:lpstr>
      <vt:lpstr>Material</vt:lpstr>
      <vt:lpstr>Nozzles</vt:lpstr>
      <vt:lpstr>Sketch</vt:lpstr>
      <vt:lpstr>Ref. Documents</vt:lpstr>
      <vt:lpstr>Notes</vt:lpstr>
      <vt:lpstr>Backover</vt:lpstr>
      <vt:lpstr>DocNo._Version_No.</vt:lpstr>
      <vt:lpstr>Document_No</vt:lpstr>
      <vt:lpstr>Document_Rev</vt:lpstr>
      <vt:lpstr>nozzle_size</vt:lpstr>
      <vt:lpstr>Cover!Print_Area</vt:lpstr>
      <vt:lpstr>'Front &amp; Preliminaries'!Print_Area</vt:lpstr>
      <vt:lpstr>Guidance!Print_Area</vt:lpstr>
      <vt:lpstr>Material!Print_Area</vt:lpstr>
      <vt:lpstr>Notes!Print_Area</vt:lpstr>
      <vt:lpstr>Nozzles!Print_Area</vt:lpstr>
      <vt:lpstr>'Process &amp; Mechanical'!Print_Area</vt:lpstr>
      <vt:lpstr>'Ref. Documents'!Print_Area</vt:lpstr>
      <vt:lpstr>Sketch!Print_Area</vt:lpstr>
      <vt:lpstr>Service</vt:lpstr>
      <vt:lpstr>support_type</vt:lpstr>
      <vt:lpstr>tag_number</vt:lpstr>
      <vt:lpstr>total_page</vt:lpstr>
      <vt:lpstr>unit_si</vt:lpstr>
      <vt:lpstr>unit_usc</vt:lpstr>
      <vt:lpstr>units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2016-11-07T14:13:40Z</dcterms:created>
  <dcterms:modified xsi:type="dcterms:W3CDTF">2018-12-20T08:02:15Z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identiality">
    <vt:lpwstr>Unclassified</vt:lpwstr>
  </property>
  <property fmtid="{D5CDD505-2E9C-101B-9397-08002B2CF9AE}" pid="3" name="ContentTypeId">
    <vt:lpwstr>0x010100CAF0A3D82AC8CB45AEDE7F9ACBE0BFD4</vt:lpwstr>
  </property>
</Properties>
</file>