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66925"/>
  <xr:revisionPtr revIDLastSave="48" documentId="8_{DBF7FCA9-9A6D-4DE9-AF51-01F5A78170C7}" xr6:coauthVersionLast="36" xr6:coauthVersionMax="36" xr10:uidLastSave="{62F87D2B-BF80-41C3-BE6F-4289097963EF}"/>
  <bookViews>
    <workbookView xWindow="0" yWindow="0" windowWidth="30720" windowHeight="13575" tabRatio="847" firstSheet="1" activeTab="1" xr2:uid="{00000000-000D-0000-FFFF-FFFF00000000}"/>
  </bookViews>
  <sheets>
    <sheet name="Add Data" sheetId="48" state="hidden" r:id="rId1"/>
    <sheet name="Guidance" sheetId="46" r:id="rId2"/>
    <sheet name="Front &amp; Preliminaries" sheetId="47" r:id="rId3"/>
    <sheet name="Data Sheet" sheetId="52" r:id="rId4"/>
    <sheet name="Supplement" sheetId="53" r:id="rId5"/>
    <sheet name="Backcover" sheetId="44" r:id="rId6"/>
  </sheets>
  <externalReferences>
    <externalReference r:id="rId7"/>
    <externalReference r:id="rId8"/>
  </externalReferences>
  <definedNames>
    <definedName name="Client" localSheetId="4">#REF!</definedName>
    <definedName name="Client">#REF!</definedName>
    <definedName name="Client_name">'Add Data'!$C$6</definedName>
    <definedName name="Datasheet_number_version" localSheetId="5">'[1]Front &amp; Preliminaries'!$A$196</definedName>
    <definedName name="Datasheet_number_version" localSheetId="4">#REF!</definedName>
    <definedName name="Datasheet_number_version">#REF!</definedName>
    <definedName name="Doc_rev">'Add Data'!$C$8</definedName>
    <definedName name="Document_No">'Add Data'!$C$7</definedName>
    <definedName name="Document_Number" localSheetId="4">#REF!</definedName>
    <definedName name="Document_Number">#REF!</definedName>
    <definedName name="DS_Revision">'Add Data'!$C$9</definedName>
    <definedName name="Guidance" localSheetId="4">#REF!</definedName>
    <definedName name="Guidance">#REF!</definedName>
    <definedName name="Insert_Project_Document_Number">[1]Cover!$U$20</definedName>
    <definedName name="Insert_Project_Document_Revision">[1]Cover!$U$22</definedName>
    <definedName name="Insert_Service_Description">[1]Cover!$U$16</definedName>
    <definedName name="Insert_Tag_No">[1]Cover!$U$14</definedName>
    <definedName name="IRS_Revision">'Add Data'!$C$9</definedName>
    <definedName name="Issue_Month">'Add Data'!$C$10</definedName>
    <definedName name="Issue_Year">'Add Data'!$C$11</definedName>
    <definedName name="One" localSheetId="4">#REF!</definedName>
    <definedName name="One">#REF!</definedName>
    <definedName name="_xlnm.Print_Area" localSheetId="5">Backcover!$A$1:$AC$38</definedName>
    <definedName name="_xlnm.Print_Area" localSheetId="3">'Data Sheet'!$A$1:$G$123</definedName>
    <definedName name="_xlnm.Print_Area" localSheetId="2">'Front &amp; Preliminaries'!$A$1:$R$186</definedName>
    <definedName name="_xlnm.Print_Area" localSheetId="4">Supplement!$A$1:$J$57</definedName>
    <definedName name="Project_Loc" localSheetId="4">#REF!</definedName>
    <definedName name="Project_Loc">#REF!</definedName>
    <definedName name="Project_Name" localSheetId="4">#REF!</definedName>
    <definedName name="Project_Name">#REF!</definedName>
    <definedName name="Project_Name1">[2]Cover!$S$9</definedName>
    <definedName name="Project_No" localSheetId="4">#REF!</definedName>
    <definedName name="Project_No">#REF!</definedName>
    <definedName name="Project_No." localSheetId="4">#REF!</definedName>
    <definedName name="Project_No.">#REF!</definedName>
    <definedName name="Service_Description" localSheetId="4">#REF!</definedName>
    <definedName name="Service_Description">#REF!</definedName>
    <definedName name="Spec_Amendments" localSheetId="0">'Add Data'!$C$12</definedName>
    <definedName name="Spec_Description" localSheetId="4">'Add Data'!#REF!</definedName>
    <definedName name="Spec_Description">'Add Data'!#REF!</definedName>
    <definedName name="Spec_No">'Add Data'!$C$13</definedName>
    <definedName name="Spec_Rev">'Add Data'!$C$14</definedName>
    <definedName name="Std_Description">'Add Data'!$C$17</definedName>
    <definedName name="Std_Edition">'Add Data'!$C$19</definedName>
    <definedName name="Std_No">'Add Data'!$C$18</definedName>
    <definedName name="Std_Rev">'Add Data'!$C$19</definedName>
    <definedName name="Std_Year">'Add Data'!$C$20</definedName>
    <definedName name="Suppl_Descr">'Add Data'!$C$16</definedName>
    <definedName name="Suppl_No">'Add Data'!$C$15</definedName>
    <definedName name="Tag_No" localSheetId="4">#REF!</definedName>
    <definedName name="Tag_No">#REF!</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19" i="47" l="1"/>
  <c r="N4" i="47" l="1"/>
  <c r="Q3" i="47" l="1"/>
  <c r="A172" i="47" l="1"/>
  <c r="A57" i="46" l="1"/>
  <c r="A162" i="47"/>
  <c r="B61" i="47" l="1"/>
  <c r="A186" i="47"/>
  <c r="Q4"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62B1D545-6239-4C1C-A29B-1745DA81C314}">
      <text>
        <r>
          <rPr>
            <sz val="9"/>
            <color indexed="81"/>
            <rFont val="Tahoma"/>
            <family val="2"/>
          </rPr>
          <t xml:space="preserve">Confirm machine manufacturer
</t>
        </r>
      </text>
    </comment>
    <comment ref="C7" authorId="0" shapeId="0" xr:uid="{65D6C3CC-A6FD-41D8-813B-148C395E1746}">
      <text>
        <r>
          <rPr>
            <sz val="9"/>
            <color indexed="81"/>
            <rFont val="Tahoma"/>
            <family val="2"/>
          </rPr>
          <t>Confirm machine model number</t>
        </r>
      </text>
    </comment>
    <comment ref="C8" authorId="0" shapeId="0" xr:uid="{C0C85CE9-FF13-4FA4-BC6E-DF59206981C7}">
      <text>
        <r>
          <rPr>
            <sz val="9"/>
            <color indexed="81"/>
            <rFont val="Tahoma"/>
            <family val="2"/>
          </rPr>
          <t>Confirm machine model number</t>
        </r>
      </text>
    </comment>
    <comment ref="C9" authorId="0" shapeId="0" xr:uid="{C6F13D98-763D-4C94-AE6F-C1AECC276081}">
      <text>
        <r>
          <rPr>
            <sz val="9"/>
            <color indexed="81"/>
            <rFont val="Tahoma"/>
            <family val="2"/>
          </rPr>
          <t>Advise order status, this shall allow both purchaser and manufacturer to more accurately define values as they become available.</t>
        </r>
      </text>
    </comment>
    <comment ref="C10" authorId="0" shapeId="0" xr:uid="{539D9E8A-D869-46F0-910B-A216536A5DE0}">
      <text>
        <r>
          <rPr>
            <sz val="9"/>
            <color indexed="81"/>
            <rFont val="Tahoma"/>
            <family val="2"/>
          </rPr>
          <t>Select CAS level as applied in S-703Q, Annex A</t>
        </r>
      </text>
    </comment>
    <comment ref="C11" authorId="0" shapeId="0" xr:uid="{5477923C-2204-4D31-8146-1ED909D6210F}">
      <text>
        <r>
          <rPr>
            <sz val="9"/>
            <color indexed="81"/>
            <rFont val="Tahoma"/>
            <family val="2"/>
          </rPr>
          <t>Confirm machine frame size according to IEC 60072-1</t>
        </r>
      </text>
    </comment>
    <comment ref="C13" authorId="0" shapeId="0" xr:uid="{33A22135-E8D3-4AAE-89A6-E902F4CAECF0}">
      <text>
        <r>
          <rPr>
            <sz val="9"/>
            <color indexed="81"/>
            <rFont val="Tahoma"/>
            <family val="2"/>
          </rPr>
          <t>Advise duty type as defined in IEC-60034-1 Section 4.</t>
        </r>
      </text>
    </comment>
    <comment ref="C14" authorId="0" shapeId="0" xr:uid="{E9A3560F-4243-48A9-B18E-DEE821B8C4F7}">
      <text>
        <r>
          <rPr>
            <sz val="9"/>
            <color indexed="81"/>
            <rFont val="Tahoma"/>
            <family val="2"/>
          </rPr>
          <t>Advise method of connection to load for which machine shall be rated. Consideration to be given to bearings where axial loading is in excess of standard bearing specification.</t>
        </r>
      </text>
    </comment>
    <comment ref="C15" authorId="0" shapeId="0" xr:uid="{204ABD1A-246D-4C5D-A9CE-21310886CC54}">
      <text>
        <r>
          <rPr>
            <sz val="9"/>
            <color indexed="81"/>
            <rFont val="Tahoma"/>
            <family val="2"/>
          </rPr>
          <t>The direction of rotation shall be that of the shaft observed when facing the D-end with connection according to IEC 60034-8 Annex A.</t>
        </r>
      </text>
    </comment>
    <comment ref="C17" authorId="0" shapeId="0" xr:uid="{D9AF1F07-2601-4167-9EA5-7BF39A988C2D}">
      <text>
        <r>
          <rPr>
            <sz val="9"/>
            <color indexed="81"/>
            <rFont val="Tahoma"/>
            <family val="2"/>
          </rPr>
          <t>Advise rated power output according to load requirements.</t>
        </r>
      </text>
    </comment>
    <comment ref="C18" authorId="0" shapeId="0" xr:uid="{A38429A5-C673-40AE-BD2C-8309EE9354A5}">
      <text>
        <r>
          <rPr>
            <sz val="9"/>
            <color indexed="81"/>
            <rFont val="Tahoma"/>
            <family val="2"/>
          </rPr>
          <t>Confirm current which the machine requires whilst operating at rated torque and slip.</t>
        </r>
      </text>
    </comment>
    <comment ref="C20" authorId="0" shapeId="0" xr:uid="{134662CC-0D7F-46E8-90F4-D06129EFD1D9}">
      <text>
        <r>
          <rPr>
            <sz val="9"/>
            <color indexed="81"/>
            <rFont val="Tahoma"/>
            <family val="2"/>
          </rPr>
          <t xml:space="preserve">Advise location machine shall be situated as per the options available </t>
        </r>
      </text>
    </comment>
    <comment ref="C21" authorId="0" shapeId="0" xr:uid="{E1EA4E2A-6E3A-4D60-A84C-A83C71DC7B13}">
      <text>
        <r>
          <rPr>
            <sz val="9"/>
            <color indexed="81"/>
            <rFont val="Tahoma"/>
            <family val="2"/>
          </rPr>
          <t>Advise maximum altitude which machine shall be rated.</t>
        </r>
      </text>
    </comment>
    <comment ref="C22" authorId="0" shapeId="0" xr:uid="{7CE91803-F3A2-4666-A62E-5170A6C3B2C1}">
      <text>
        <r>
          <rPr>
            <sz val="9"/>
            <color indexed="81"/>
            <rFont val="Tahoma"/>
            <family val="2"/>
          </rPr>
          <t>Advise maximum ambient air temperature which machine shall be rated.</t>
        </r>
      </text>
    </comment>
    <comment ref="C23" authorId="0" shapeId="0" xr:uid="{B987563B-56FF-4EDA-9EE1-56DE2EADE06E}">
      <text>
        <r>
          <rPr>
            <sz val="9"/>
            <color indexed="81"/>
            <rFont val="Tahoma"/>
            <family val="2"/>
          </rPr>
          <t>Advise minimum ambient air temperature which machine shall be rated.</t>
        </r>
      </text>
    </comment>
    <comment ref="C24" authorId="0" shapeId="0" xr:uid="{C3F76FF7-F563-48BF-8D5E-BC8BE40113F4}">
      <text>
        <r>
          <rPr>
            <sz val="9"/>
            <color indexed="81"/>
            <rFont val="Tahoma"/>
            <family val="2"/>
          </rPr>
          <t>Manufacturer to provide details of where transportation and storage conditions are out with those detailed by the Purchaser as site conditions. The manufacturer take measures to ensure these do not affect the integrity of the machine.</t>
        </r>
      </text>
    </comment>
    <comment ref="C25" authorId="0" shapeId="0" xr:uid="{1C6FF010-D1F1-4B1A-BC62-26A76850393B}">
      <text>
        <r>
          <rPr>
            <sz val="9"/>
            <color indexed="81"/>
            <rFont val="Tahoma"/>
            <family val="2"/>
          </rPr>
          <t>Purchaser to advise when periods of standstill or storage or transport which exceed 6 months are anticipated, as described in IEC 60034-1 Section 6.6.</t>
        </r>
      </text>
    </comment>
    <comment ref="C26" authorId="0" shapeId="0" xr:uid="{2BC3204C-AFF8-4668-AA18-9123492C51E1}">
      <text>
        <r>
          <rPr>
            <sz val="9"/>
            <color indexed="81"/>
            <rFont val="Tahoma"/>
            <family val="2"/>
          </rPr>
          <t>Advise maximum relative humidity, at maximum ambient air temperature defined in this data sheet, for which machine shall be rated.</t>
        </r>
      </text>
    </comment>
    <comment ref="C27" authorId="0" shapeId="0" xr:uid="{87396F1B-AEC3-40B1-87B0-1F0FCDF1C3DF}">
      <text>
        <r>
          <rPr>
            <sz val="9"/>
            <color indexed="81"/>
            <rFont val="Tahoma"/>
            <family val="2"/>
          </rPr>
          <t>Advise ingress protection value according to IEC 60034-5 for which machine shall be rated</t>
        </r>
      </text>
    </comment>
    <comment ref="C28" authorId="0" shapeId="0" xr:uid="{8F40D96C-89D2-41BC-9577-1FBC5499F00F}">
      <text>
        <r>
          <rPr>
            <sz val="9"/>
            <color indexed="81"/>
            <rFont val="Tahoma"/>
            <family val="2"/>
          </rPr>
          <t>Select IK code for impact protection with regards to impact energy according to IEC 62262</t>
        </r>
      </text>
    </comment>
    <comment ref="C30" authorId="0" shapeId="0" xr:uid="{7001B519-C818-4ABA-969E-43605279A4E3}">
      <text>
        <r>
          <rPr>
            <sz val="9"/>
            <color indexed="81"/>
            <rFont val="Tahoma"/>
            <family val="2"/>
          </rPr>
          <t>Advise supply voltage for which machine shall be rated for.</t>
        </r>
      </text>
    </comment>
    <comment ref="C31" authorId="0" shapeId="0" xr:uid="{67336326-55AD-4475-8088-4906BD7B77AA}">
      <text>
        <r>
          <rPr>
            <sz val="9"/>
            <color indexed="81"/>
            <rFont val="Tahoma"/>
            <family val="2"/>
          </rPr>
          <t>Advise supply frequency for which machine shall be rated for.</t>
        </r>
      </text>
    </comment>
    <comment ref="C32" authorId="0" shapeId="0" xr:uid="{DC5AAF49-EEC4-4EF0-8A2F-0BFD88AC8ACA}">
      <text>
        <r>
          <rPr>
            <sz val="9"/>
            <color indexed="81"/>
            <rFont val="Tahoma"/>
            <family val="2"/>
          </rPr>
          <t>Advise potential total harmonic distortion prevalent in electrical supply for which machine shall be rated to operate.</t>
        </r>
      </text>
    </comment>
    <comment ref="C33" authorId="0" shapeId="0" xr:uid="{64ECB12E-9238-4C14-B04E-5AAC0ED45B57}">
      <text>
        <r>
          <rPr>
            <sz val="9"/>
            <color indexed="81"/>
            <rFont val="Tahoma"/>
            <family val="2"/>
          </rPr>
          <t>Advise minimum voltage limits as a percentage of supply voltage for which machine shall be rated.</t>
        </r>
      </text>
    </comment>
    <comment ref="C34" authorId="0" shapeId="0" xr:uid="{1283274A-E0CE-46CB-9BC5-5042A04DDE36}">
      <text>
        <r>
          <rPr>
            <sz val="9"/>
            <color indexed="81"/>
            <rFont val="Tahoma"/>
            <family val="2"/>
          </rPr>
          <t>Advise maximum voltage limits as a percentage of supply voltage for which machine shall be rated</t>
        </r>
      </text>
    </comment>
    <comment ref="C35" authorId="0" shapeId="0" xr:uid="{29341A77-756E-4BE1-926C-354816D7FE64}">
      <text>
        <r>
          <rPr>
            <sz val="9"/>
            <color indexed="81"/>
            <rFont val="Tahoma"/>
            <family val="2"/>
          </rPr>
          <t>Advise minimum frequency limits as a percentage of supply frequency for which machine shall be rated.</t>
        </r>
      </text>
    </comment>
    <comment ref="C36" authorId="0" shapeId="0" xr:uid="{11815B5D-1370-4892-826C-A3EBA4E0E8DB}">
      <text>
        <r>
          <rPr>
            <sz val="9"/>
            <color indexed="81"/>
            <rFont val="Tahoma"/>
            <family val="2"/>
          </rPr>
          <t>Advise maximum frequency limits as a percentage of supply voltage for which machine shall be rated. Note "+5%" is as per IEC 61892 referring to stationary limits for island networks.</t>
        </r>
      </text>
    </comment>
    <comment ref="C37" authorId="0" shapeId="0" xr:uid="{3C2BA8B1-3A82-431E-B028-1C7F78373D2D}">
      <text>
        <r>
          <rPr>
            <sz val="9"/>
            <color indexed="81"/>
            <rFont val="Tahoma"/>
            <family val="2"/>
          </rPr>
          <t>Advise method of earthing arrangement as described in IEC 60364</t>
        </r>
      </text>
    </comment>
    <comment ref="C38" authorId="0" shapeId="0" xr:uid="{799CC6D0-0F02-46AE-89FD-564E13D4F58B}">
      <text>
        <r>
          <rPr>
            <sz val="9"/>
            <color indexed="81"/>
            <rFont val="Tahoma"/>
            <family val="2"/>
          </rPr>
          <t>Advise whether supply has fast re-closing/bus transfer capability which causes machine to re-accelerate without coming to standstill.</t>
        </r>
      </text>
    </comment>
    <comment ref="C39" authorId="0" shapeId="0" xr:uid="{F0D6B516-0F62-4C11-B6EF-D56A57F74CB3}">
      <text>
        <r>
          <rPr>
            <sz val="9"/>
            <color indexed="81"/>
            <rFont val="Tahoma"/>
            <family val="2"/>
          </rPr>
          <t>Advise where the machine is likely to be exposed to occasional excess current. As described in IEC-60034-1 Section 9.3.1 this is where the excess current exceeds a few short periods during the life time of the machine.</t>
        </r>
      </text>
    </comment>
    <comment ref="C40" authorId="0" shapeId="0" xr:uid="{C162858F-BF60-4AFE-B122-8AF1C8651A62}">
      <text>
        <r>
          <rPr>
            <sz val="9"/>
            <color indexed="81"/>
            <rFont val="Tahoma"/>
            <family val="2"/>
          </rPr>
          <t>Where motors intended for specific applications that require a torque higher than that described in IEC-60034-1 Section 9.4.1, special conditions shall be agreed between the purchaser and the manufacturer.</t>
        </r>
      </text>
    </comment>
    <comment ref="C42" authorId="0" shapeId="0" xr:uid="{2D8D495D-FC23-4A8E-A34C-37F8B1E7860D}">
      <text>
        <r>
          <rPr>
            <sz val="9"/>
            <color indexed="81"/>
            <rFont val="Tahoma"/>
            <family val="2"/>
          </rPr>
          <t>Advise insulation class of machine according to IEC 60085</t>
        </r>
      </text>
    </comment>
    <comment ref="C43" authorId="0" shapeId="0" xr:uid="{6716924D-E1B2-4036-A4CF-2BB77CE9027A}">
      <text>
        <r>
          <rPr>
            <sz val="9"/>
            <color indexed="81"/>
            <rFont val="Tahoma"/>
            <family val="2"/>
          </rPr>
          <t>Advise temperature rise class of machine according to IEC 60085</t>
        </r>
      </text>
    </comment>
    <comment ref="C45" authorId="0" shapeId="0" xr:uid="{01372205-3177-4E00-B6CB-5B6555C65D76}">
      <text>
        <r>
          <rPr>
            <sz val="9"/>
            <color indexed="81"/>
            <rFont val="Tahoma"/>
            <family val="2"/>
          </rPr>
          <t>Advise starting designation according to IEC 60034-12 for which machine shall be rated.</t>
        </r>
      </text>
    </comment>
    <comment ref="C46" authorId="0" shapeId="0" xr:uid="{02B03AEE-5845-478B-B50F-E4E45CE8FD60}">
      <text>
        <r>
          <rPr>
            <sz val="9"/>
            <color indexed="81"/>
            <rFont val="Tahoma"/>
            <family val="2"/>
          </rPr>
          <t>Confirm the smallest steady-state asynchronous torque which the motor develops between zero speed and the speed which corresponds to the breakdown torque, when the motor is supplied at the rated voltage and frequency</t>
        </r>
      </text>
    </comment>
    <comment ref="C47" authorId="0" shapeId="0" xr:uid="{15FE6265-7717-4C9A-B508-013E9F277E18}">
      <text>
        <r>
          <rPr>
            <sz val="9"/>
            <color indexed="81"/>
            <rFont val="Tahoma"/>
            <family val="2"/>
          </rPr>
          <t>The purchaser shall specify when special conditions allow the pull-up torque of the machine to be less than 0.3 times the rated torque, as per IEC 60034-1 Section 9.5</t>
        </r>
      </text>
    </comment>
    <comment ref="C48" authorId="0" shapeId="0" xr:uid="{BA143624-32C0-4BE1-B1B5-3B8A8C9DFBC4}">
      <text>
        <r>
          <rPr>
            <sz val="9"/>
            <color indexed="81"/>
            <rFont val="Tahoma"/>
            <family val="2"/>
          </rPr>
          <t>Confirm greatest steady-state r.m.s. current taken from the line with the motor held at rest, over all angular positions of its rotor, at 80% rated voltage and frequency, expressed as a per unit value of full load current (Is/In)</t>
        </r>
      </text>
    </comment>
    <comment ref="C49" authorId="0" shapeId="0" xr:uid="{77123CC1-9E57-44F8-B26F-F3C03F477F11}">
      <text>
        <r>
          <rPr>
            <sz val="9"/>
            <color indexed="81"/>
            <rFont val="Tahoma"/>
            <family val="2"/>
          </rPr>
          <t>Confirm greatest steady-state r.m.s. current taken from the line with the motor held at rest, over all angular positions of its rotor, at 100% rated voltage and frequency, expressed as a per unit value of full load current (Is/In)</t>
        </r>
      </text>
    </comment>
    <comment ref="C50" authorId="0" shapeId="0" xr:uid="{F56BCFE5-B44D-4A7F-A22D-67D728A1AB2E}">
      <text>
        <r>
          <rPr>
            <sz val="9"/>
            <color indexed="81"/>
            <rFont val="Tahoma"/>
            <family val="2"/>
          </rPr>
          <t>Confirm smallest measured torque the motor develops at its shaft and with the rotor locked, over all its angular positions, at rated frequency and 80% rated voltage.</t>
        </r>
      </text>
    </comment>
    <comment ref="C51" authorId="0" shapeId="0" xr:uid="{F71C8F43-9402-4227-8D0D-51BD3DB8E9EE}">
      <text>
        <r>
          <rPr>
            <sz val="9"/>
            <color indexed="81"/>
            <rFont val="Tahoma"/>
            <family val="2"/>
          </rPr>
          <t>Confirm smallest measured torque the motor develops at its shaft and with the rotor locked, over all its angular positions, at rated frequency and 100% rated voltage</t>
        </r>
      </text>
    </comment>
    <comment ref="C52" authorId="0" shapeId="0" xr:uid="{59FF9BEF-28E6-48DA-BB04-20916265E920}">
      <text>
        <r>
          <rPr>
            <sz val="9"/>
            <color indexed="81"/>
            <rFont val="Tahoma"/>
            <family val="2"/>
          </rPr>
          <t>Confirm power factor with the rotor locked, over all its angular positions, at rated voltage and frequency</t>
        </r>
      </text>
    </comment>
    <comment ref="C53" authorId="0" shapeId="0" xr:uid="{879EB296-8D50-49FE-BFE8-B31B2A7EC695}">
      <text>
        <r>
          <rPr>
            <sz val="9"/>
            <color indexed="81"/>
            <rFont val="Tahoma"/>
            <family val="2"/>
          </rPr>
          <t>Advise moment of inertia as defined in IEC 60034-1 Section 3</t>
        </r>
      </text>
    </comment>
    <comment ref="C54" authorId="0" shapeId="0" xr:uid="{DB70D9D0-A854-4C82-B985-925EC74A1B67}">
      <text>
        <r>
          <rPr>
            <sz val="9"/>
            <color indexed="81"/>
            <rFont val="Tahoma"/>
            <family val="2"/>
          </rPr>
          <t>Advise the amount of starts in succession (coasting to rest between starts) from maximum ambient temperature the machine shall be capable of making whilst hot.</t>
        </r>
      </text>
    </comment>
    <comment ref="C55" authorId="0" shapeId="0" xr:uid="{FC859FF6-D504-4C5C-9E5A-8555B2384906}">
      <text>
        <r>
          <rPr>
            <sz val="9"/>
            <color indexed="81"/>
            <rFont val="Tahoma"/>
            <family val="2"/>
          </rPr>
          <t>Advise the amount of starts in succession (coasting to rest between starts) from maximum ambient temperature the machine shall be capable of making whilst hot.</t>
        </r>
      </text>
    </comment>
    <comment ref="C56" authorId="0" shapeId="0" xr:uid="{9A62B1DD-32BB-43B0-BF12-5746BE236903}">
      <text>
        <r>
          <rPr>
            <sz val="9"/>
            <color indexed="81"/>
            <rFont val="Tahoma"/>
            <family val="2"/>
          </rPr>
          <t>Confirm the maximum allowable duration of time for the machine to reach its rated speed at 100% rated voltage respectively whilst the machine is hot.</t>
        </r>
      </text>
    </comment>
    <comment ref="C58" authorId="0" shapeId="0" xr:uid="{AB31C703-A0C1-4C81-8002-917FDCF1178E}">
      <text>
        <r>
          <rPr>
            <sz val="9"/>
            <color indexed="81"/>
            <rFont val="Tahoma"/>
            <family val="2"/>
          </rPr>
          <t>Confirm maximum speed which the rotor rotates whilst operating with rated voltage, frequency and at rated load.</t>
        </r>
      </text>
    </comment>
    <comment ref="C59" authorId="0" shapeId="0" xr:uid="{A0D17D67-E374-4C1F-88C0-6D41ED0BDF08}">
      <text>
        <r>
          <rPr>
            <sz val="9"/>
            <color indexed="81"/>
            <rFont val="Tahoma"/>
            <family val="2"/>
          </rPr>
          <t>Confirm maximum torque which the machine develops with rated voltage, frequency and field current.</t>
        </r>
      </text>
    </comment>
    <comment ref="C60" authorId="0" shapeId="0" xr:uid="{E763AAB8-ED99-4137-B28D-CDBB54ECD518}">
      <text>
        <r>
          <rPr>
            <sz val="9"/>
            <color indexed="81"/>
            <rFont val="Tahoma"/>
            <family val="2"/>
          </rPr>
          <t>Confirm maximum steady-state asynchronous torque which the motor develops without an abrupt drop in speed, when the motor is supplied at the rated voltage and frequency.</t>
        </r>
      </text>
    </comment>
    <comment ref="C61" authorId="0" shapeId="0" xr:uid="{2D191802-1971-4749-9FE5-7B5BC10514A4}">
      <text>
        <r>
          <rPr>
            <sz val="9"/>
            <color indexed="81"/>
            <rFont val="Tahoma"/>
            <family val="2"/>
          </rPr>
          <t>Confirm efficiency of machine whilst operating at 100% of its rated output value.</t>
        </r>
      </text>
    </comment>
    <comment ref="C62" authorId="0" shapeId="0" xr:uid="{1EC3E060-44F1-4DAF-89B1-782A290D77FF}">
      <text>
        <r>
          <rPr>
            <sz val="9"/>
            <color indexed="81"/>
            <rFont val="Tahoma"/>
            <family val="2"/>
          </rPr>
          <t>Confirm efficiency of machine whilst operating at 75% of its rated output value.</t>
        </r>
      </text>
    </comment>
    <comment ref="C63" authorId="0" shapeId="0" xr:uid="{1D158FE1-3B39-4942-AEB6-911D1599657B}">
      <text>
        <r>
          <rPr>
            <sz val="9"/>
            <color indexed="81"/>
            <rFont val="Tahoma"/>
            <family val="2"/>
          </rPr>
          <t>Confirm efficiency of machine whilst operating at 50% of its rated output value.</t>
        </r>
      </text>
    </comment>
    <comment ref="C64" authorId="0" shapeId="0" xr:uid="{30DE89B0-E3FC-4328-BE0B-182A21006D22}">
      <text>
        <r>
          <rPr>
            <sz val="9"/>
            <color indexed="81"/>
            <rFont val="Tahoma"/>
            <family val="2"/>
          </rPr>
          <t>Confirm the cosine of the angle between active power and apparent power when the machine is operated at 100% rated power.</t>
        </r>
      </text>
    </comment>
    <comment ref="C65" authorId="0" shapeId="0" xr:uid="{56A9B4C2-F3EF-4D4B-98FD-7FD8AE140147}">
      <text>
        <r>
          <rPr>
            <sz val="9"/>
            <color indexed="81"/>
            <rFont val="Tahoma"/>
            <family val="2"/>
          </rPr>
          <t>Confirm the cosine of the angle between active power and apparent power when the machine is operated at 75% rated power.</t>
        </r>
      </text>
    </comment>
    <comment ref="C66" authorId="0" shapeId="0" xr:uid="{CC05C327-249E-435C-9E1E-202929245AE5}">
      <text>
        <r>
          <rPr>
            <sz val="9"/>
            <color indexed="81"/>
            <rFont val="Tahoma"/>
            <family val="2"/>
          </rPr>
          <t>Confirm the cosine of the angle between active power and apparent power when the machine is operated at 50% rated power.</t>
        </r>
      </text>
    </comment>
    <comment ref="C68" authorId="0" shapeId="0" xr:uid="{D291BCCC-B172-495B-9556-DB843D40D78A}">
      <text>
        <r>
          <rPr>
            <sz val="9"/>
            <color indexed="81"/>
            <rFont val="Tahoma"/>
            <family val="2"/>
          </rPr>
          <t>Maximum A-weighted sound power level, in dB(A), in accordance with IEC 60034-9 at no load.</t>
        </r>
      </text>
    </comment>
    <comment ref="C69" authorId="0" shapeId="0" xr:uid="{E7F962B7-2A77-4D56-B61C-99F7DDFCC0AE}">
      <text>
        <r>
          <rPr>
            <sz val="9"/>
            <color indexed="81"/>
            <rFont val="Tahoma"/>
            <family val="2"/>
          </rPr>
          <t>Manufacturer declared A-weighted sound power level, in dB(A), in accordance with IEC 60034-9 at no load.</t>
        </r>
      </text>
    </comment>
    <comment ref="C70" authorId="0" shapeId="0" xr:uid="{0AC21ED7-E54C-445A-8D9B-A8FAE49FE965}">
      <text>
        <r>
          <rPr>
            <sz val="9"/>
            <color indexed="81"/>
            <rFont val="Tahoma"/>
            <family val="2"/>
          </rPr>
          <t>Manufacturer declared A-weighted sound power level, in dB(A), in accordance with IEC 60034-9 at rated load condition, calculated in accordance with IEC 60034-9 Table 3.</t>
        </r>
      </text>
    </comment>
    <comment ref="C71" authorId="0" shapeId="0" xr:uid="{B5D4B4A2-4139-4378-B55D-FA463BC83585}">
      <text>
        <r>
          <rPr>
            <sz val="9"/>
            <color indexed="81"/>
            <rFont val="Tahoma"/>
            <family val="2"/>
          </rPr>
          <t>Purchaser to advise if noise type test report is required.</t>
        </r>
      </text>
    </comment>
    <comment ref="C73" authorId="0" shapeId="0" xr:uid="{2D449364-5825-49DE-965A-24E570D31997}">
      <text>
        <r>
          <rPr>
            <sz val="9"/>
            <color indexed="81"/>
            <rFont val="Tahoma"/>
            <family val="2"/>
          </rPr>
          <t>Confirm fully assembled weight of machine</t>
        </r>
      </text>
    </comment>
    <comment ref="C75" authorId="0" shapeId="0" xr:uid="{81A0105B-3EBA-48DF-A511-0C1DC0D77F90}">
      <text>
        <r>
          <rPr>
            <sz val="9"/>
            <color indexed="81"/>
            <rFont val="Tahoma"/>
            <family val="2"/>
          </rPr>
          <t>Specify limits of maximum vibration magnitude defined in IEC 60034-14 Table 1.</t>
        </r>
      </text>
    </comment>
    <comment ref="C77" authorId="0" shapeId="0" xr:uid="{46EB6B80-3334-4A74-A1A9-AA56CE57E5B0}">
      <text>
        <r>
          <rPr>
            <sz val="9"/>
            <color indexed="81"/>
            <rFont val="Tahoma"/>
            <family val="2"/>
          </rPr>
          <t>Advise material from which fan impeller shall be constructed</t>
        </r>
      </text>
    </comment>
    <comment ref="C78" authorId="0" shapeId="0" xr:uid="{C4468808-CFFC-483F-A963-3A118E892929}">
      <text>
        <r>
          <rPr>
            <sz val="9"/>
            <color indexed="81"/>
            <rFont val="Tahoma"/>
            <family val="2"/>
          </rPr>
          <t>Supplier to advise fan specification with regards to direction of rotation.</t>
        </r>
      </text>
    </comment>
    <comment ref="C80" authorId="0" shapeId="0" xr:uid="{5BFFBF1D-0FFE-4097-89DB-363F296B2A4B}">
      <text>
        <r>
          <rPr>
            <sz val="9"/>
            <color indexed="81"/>
            <rFont val="Tahoma"/>
            <family val="2"/>
          </rPr>
          <t>Advise location of terminal box.in accordance with IEC 60034-7</t>
        </r>
      </text>
    </comment>
    <comment ref="C81" authorId="0" shapeId="0" xr:uid="{DF4506C2-6CA1-4D5A-987F-FA6F5E2F87F2}">
      <text>
        <r>
          <rPr>
            <sz val="9"/>
            <color indexed="81"/>
            <rFont val="Tahoma"/>
            <family val="2"/>
          </rPr>
          <t>Advise ingress protection value according to IEC 60034-5 for which terminal box shall be rated</t>
        </r>
      </text>
    </comment>
    <comment ref="C82" authorId="0" shapeId="0" xr:uid="{E388506D-4518-4A70-B495-E81FC3CF2F69}">
      <text>
        <r>
          <rPr>
            <sz val="9"/>
            <color indexed="81"/>
            <rFont val="Tahoma"/>
            <family val="2"/>
          </rPr>
          <t>Confirm amount and size of cable gland entries in terminal box e.g. 1 x M32, 2 x M20</t>
        </r>
      </text>
    </comment>
    <comment ref="C83" authorId="0" shapeId="0" xr:uid="{9C98E12E-ECAC-4804-A7A2-A58FB73C25EB}">
      <text>
        <r>
          <rPr>
            <sz val="9"/>
            <color indexed="81"/>
            <rFont val="Tahoma"/>
            <family val="2"/>
          </rPr>
          <t>Advise where a larger than standard terminal box is necessary due to cables, larger than that anticipated in the standard terminal box specification, are required.</t>
        </r>
      </text>
    </comment>
    <comment ref="C85" authorId="0" shapeId="0" xr:uid="{A1C285B9-58E3-4C46-B9A9-A5C8CAA42F39}">
      <text>
        <r>
          <rPr>
            <sz val="9"/>
            <color indexed="81"/>
            <rFont val="Tahoma"/>
            <family val="2"/>
          </rPr>
          <t>Confirm drive end bearing model number.</t>
        </r>
      </text>
    </comment>
    <comment ref="C86" authorId="0" shapeId="0" xr:uid="{E7BF3DB1-2369-456F-9858-69EE5D4026B7}">
      <text>
        <r>
          <rPr>
            <sz val="9"/>
            <color indexed="81"/>
            <rFont val="Tahoma"/>
            <family val="2"/>
          </rPr>
          <t>Confirm non-drive end bearing model number.</t>
        </r>
      </text>
    </comment>
    <comment ref="C87" authorId="0" shapeId="0" xr:uid="{45C8312E-E305-4394-B6D3-F45AC56BAD68}">
      <text>
        <r>
          <rPr>
            <sz val="9"/>
            <color indexed="81"/>
            <rFont val="Tahoma"/>
            <family val="2"/>
          </rPr>
          <t>Advise internal clearance of bearing according to ISO 5753-1 Table 1. C3 refers to normal clearance as commonly used to avoid too little internal bearing clearance for low voltage motors.</t>
        </r>
      </text>
    </comment>
    <comment ref="C88" authorId="0" shapeId="0" xr:uid="{C9038E5B-FBCD-4C90-95E1-0205BB83F0EF}">
      <text>
        <r>
          <rPr>
            <sz val="9"/>
            <color indexed="81"/>
            <rFont val="Tahoma"/>
            <family val="2"/>
          </rPr>
          <t>Confirm approved lubrication specification for re-greasable bearings to be used when performing maintenance.</t>
        </r>
      </text>
    </comment>
    <comment ref="C90" authorId="0" shapeId="0" xr:uid="{9C91ED84-890D-4985-8F01-E5804B17A903}">
      <text>
        <r>
          <rPr>
            <sz val="9"/>
            <color indexed="81"/>
            <rFont val="Tahoma"/>
            <family val="2"/>
          </rPr>
          <t>Default selection is that no space heaters shall be provided, unless advised by the manufacturer that space heaters are necessary at the defined site conditions.</t>
        </r>
      </text>
    </comment>
    <comment ref="C91" authorId="0" shapeId="0" xr:uid="{BFDC6E61-037E-48D7-B1A9-45B65F08099E}">
      <text>
        <r>
          <rPr>
            <sz val="9"/>
            <color indexed="81"/>
            <rFont val="Tahoma"/>
            <family val="2"/>
          </rPr>
          <t>Advise supply voltage for which heater shall be rated for.</t>
        </r>
      </text>
    </comment>
    <comment ref="C92" authorId="0" shapeId="0" xr:uid="{A22036C0-19E8-4E1B-8505-814276FE2F0E}">
      <text>
        <r>
          <rPr>
            <sz val="9"/>
            <color indexed="81"/>
            <rFont val="Tahoma"/>
            <family val="2"/>
          </rPr>
          <t>Advise whether a separate terminal box is required for space heater power supply. Note: This option may not be available on certain frame sizes.</t>
        </r>
      </text>
    </comment>
    <comment ref="C94" authorId="0" shapeId="0" xr:uid="{198EECE5-3AE8-41D4-9572-179250A9BECF}">
      <text>
        <r>
          <rPr>
            <sz val="9"/>
            <color indexed="81"/>
            <rFont val="Tahoma"/>
            <family val="2"/>
          </rPr>
          <t>Advise mounting arrangement according to IEC 60034-7 for which machine shall be selected.</t>
        </r>
      </text>
    </comment>
    <comment ref="C96" authorId="0" shapeId="0" xr:uid="{CDCC626B-1CC9-48CF-BCBB-6346D870922D}">
      <text>
        <r>
          <rPr>
            <sz val="9"/>
            <color indexed="81"/>
            <rFont val="Tahoma"/>
            <family val="2"/>
          </rPr>
          <t>Advise machine cooling method as defined in IEC 60034-6.</t>
        </r>
      </text>
    </comment>
    <comment ref="C98" authorId="0" shapeId="0" xr:uid="{273767FF-C027-4725-8F25-D2F71D4F894C}">
      <text>
        <r>
          <rPr>
            <sz val="9"/>
            <color indexed="81"/>
            <rFont val="Tahoma"/>
            <family val="2"/>
          </rPr>
          <t>Advise efficiency category according to IEC 60034-6 for which machine shall be rated.</t>
        </r>
      </text>
    </comment>
    <comment ref="C100" authorId="0" shapeId="0" xr:uid="{2EC12C87-5949-4CA9-8FE4-5B1879D14E24}">
      <text>
        <r>
          <rPr>
            <sz val="9"/>
            <color indexed="81"/>
            <rFont val="Tahoma"/>
            <family val="2"/>
          </rPr>
          <t>Advise if there is a requirement for a vibration monitoring connection point to be provided.</t>
        </r>
      </text>
    </comment>
    <comment ref="C101" authorId="0" shapeId="0" xr:uid="{83DF3FEE-F290-49B5-ADA5-8280A4FD3AA2}">
      <text>
        <r>
          <rPr>
            <sz val="9"/>
            <color indexed="81"/>
            <rFont val="Tahoma"/>
            <family val="2"/>
          </rPr>
          <t>Purchaser to advise if vibration test report is required.</t>
        </r>
      </text>
    </comment>
    <comment ref="C103" authorId="0" shapeId="0" xr:uid="{667FEF7B-D986-43D8-BA28-7E30B4D6BB97}">
      <text>
        <r>
          <rPr>
            <sz val="9"/>
            <color indexed="81"/>
            <rFont val="Tahoma"/>
            <family val="2"/>
          </rPr>
          <t>Advise surface corrosivity category in accordance with ISO 12944-2 Section 5.1.1. Norsok M501 shall ensure it's requirements are achieved irrespective of ISO 12944.</t>
        </r>
      </text>
    </comment>
    <comment ref="C104" authorId="0" shapeId="0" xr:uid="{33EAD2B8-2AA5-470E-89FC-6E6A93B70F97}">
      <text>
        <r>
          <rPr>
            <sz val="9"/>
            <color indexed="81"/>
            <rFont val="Tahoma"/>
            <family val="2"/>
          </rPr>
          <t>Advise surface durabilityt category in accordance with ISO 12944-2 Section 5.5</t>
        </r>
      </text>
    </comment>
    <comment ref="C105" authorId="0" shapeId="0" xr:uid="{2BB28FA4-9F8F-4385-8B08-BEDCB2AE5B59}">
      <text>
        <r>
          <rPr>
            <sz val="9"/>
            <color indexed="81"/>
            <rFont val="Tahoma"/>
            <family val="2"/>
          </rPr>
          <t>Advise surface finish requirement with regards to colour.</t>
        </r>
      </text>
    </comment>
    <comment ref="C107" authorId="0" shapeId="0" xr:uid="{ECE1309F-D80F-430B-908F-D9EDC032C7E6}">
      <text>
        <r>
          <rPr>
            <sz val="9"/>
            <color indexed="81"/>
            <rFont val="Tahoma"/>
            <family val="2"/>
          </rPr>
          <t>Advise on requirement for embedded temperature detection in the stator windings</t>
        </r>
      </text>
    </comment>
    <comment ref="C109" authorId="0" shapeId="0" xr:uid="{C3E3E4DB-EA7D-4772-B9E6-DA64860D0393}">
      <text>
        <r>
          <rPr>
            <sz val="9"/>
            <color indexed="81"/>
            <rFont val="Tahoma"/>
            <family val="2"/>
          </rPr>
          <t>Advise whether the machine's speed shall be controlled by an adjustable speed drive.</t>
        </r>
      </text>
    </comment>
    <comment ref="C110" authorId="0" shapeId="0" xr:uid="{24EC69F7-17F1-43D8-B0D9-347A5B5D985F}">
      <text>
        <r>
          <rPr>
            <sz val="9"/>
            <color indexed="81"/>
            <rFont val="Tahoma"/>
            <family val="2"/>
          </rPr>
          <t>Confirm manufacturer of ASD from which the machine shall be driven</t>
        </r>
      </text>
    </comment>
    <comment ref="C111" authorId="0" shapeId="0" xr:uid="{24685F24-5A61-4ACF-99F5-6A580C270BE4}">
      <text>
        <r>
          <rPr>
            <sz val="9"/>
            <color indexed="81"/>
            <rFont val="Tahoma"/>
            <family val="2"/>
          </rPr>
          <t>Confirm model number of ASD from which the machine shall be driven.</t>
        </r>
      </text>
    </comment>
    <comment ref="C112" authorId="0" shapeId="0" xr:uid="{2B808587-2645-4FA5-B031-87A47566ECFD}">
      <text>
        <r>
          <rPr>
            <sz val="9"/>
            <color indexed="81"/>
            <rFont val="Tahoma"/>
            <family val="2"/>
          </rPr>
          <t>Advise minimum operating speed for which the machine shall be rated in normal operation.</t>
        </r>
      </text>
    </comment>
    <comment ref="C113" authorId="0" shapeId="0" xr:uid="{61CA9F94-CC57-406C-A97B-3DE4D6FBFEDC}">
      <text>
        <r>
          <rPr>
            <sz val="9"/>
            <color indexed="81"/>
            <rFont val="Tahoma"/>
            <family val="2"/>
          </rPr>
          <t>Advise maximum operating speed for which the machine shall be rated in normal operation.</t>
        </r>
      </text>
    </comment>
    <comment ref="C114" authorId="0" shapeId="0" xr:uid="{F5CA10AA-BBFB-4F4C-ACC8-A784C8164AB5}">
      <text>
        <r>
          <rPr>
            <sz val="9"/>
            <color indexed="81"/>
            <rFont val="Tahoma"/>
            <family val="2"/>
          </rPr>
          <t>Purchaser to advise if fine balancing of rotor shaft is required for high speed applications.</t>
        </r>
      </text>
    </comment>
    <comment ref="C115" authorId="0" shapeId="0" xr:uid="{E74712D1-C2CC-4634-9C31-D07601B13EF3}">
      <text>
        <r>
          <rPr>
            <sz val="9"/>
            <color indexed="81"/>
            <rFont val="Tahoma"/>
            <family val="2"/>
          </rPr>
          <t>Advise when overspeed testing is required as per IEC 60034-1 Section 9.7</t>
        </r>
      </text>
    </comment>
    <comment ref="C117" authorId="0" shapeId="0" xr:uid="{2991A606-F894-45A1-B9A5-AC7D2707109C}">
      <text>
        <r>
          <rPr>
            <sz val="9"/>
            <color indexed="81"/>
            <rFont val="Tahoma"/>
            <family val="2"/>
          </rPr>
          <t>Advise which certification or notified body shall be accepted for machines to be located in a hazardous area.</t>
        </r>
      </text>
    </comment>
    <comment ref="C118" authorId="0" shapeId="0" xr:uid="{42FECE86-3D29-49C9-A010-2BB82BF0B3F5}">
      <text>
        <r>
          <rPr>
            <sz val="9"/>
            <color indexed="81"/>
            <rFont val="Tahoma"/>
            <family val="2"/>
          </rPr>
          <t>Advise temperature group according to IEC 60079-0 for which machine shall be rated.</t>
        </r>
      </text>
    </comment>
    <comment ref="C119" authorId="0" shapeId="0" xr:uid="{446F8897-BA51-4A05-9F16-15B5CD2FD31A}">
      <text>
        <r>
          <rPr>
            <sz val="9"/>
            <color indexed="81"/>
            <rFont val="Tahoma"/>
            <family val="2"/>
          </rPr>
          <t>Advise gas group according to IEC 60079-0 for which machine shall be rated.</t>
        </r>
      </text>
    </comment>
    <comment ref="C120" authorId="0" shapeId="0" xr:uid="{F3854DD4-A760-4658-BFD6-BC8C15EE3C76}">
      <text>
        <r>
          <rPr>
            <sz val="9"/>
            <color indexed="81"/>
            <rFont val="Tahoma"/>
            <family val="2"/>
          </rPr>
          <t>Advise equipment protection level (EPL) according to IEC 60079-14</t>
        </r>
      </text>
    </comment>
    <comment ref="C121" authorId="0" shapeId="0" xr:uid="{2E802C1F-5789-4107-8122-12537562082D}">
      <text>
        <r>
          <rPr>
            <sz val="9"/>
            <color indexed="81"/>
            <rFont val="Tahoma"/>
            <family val="2"/>
          </rPr>
          <t>Advise classification according to IEC 60079 for which machine shall be rated.</t>
        </r>
      </text>
    </comment>
    <comment ref="C123" authorId="0" shapeId="0" xr:uid="{2E647EFB-0976-4EC8-AF19-2D486D51AAA2}">
      <text>
        <r>
          <rPr>
            <sz val="9"/>
            <color indexed="81"/>
            <rFont val="Tahoma"/>
            <family val="2"/>
          </rPr>
          <t>Where the supplier offers IoT hardware which shall be attached to the machine, mounting points and all other provisions shall be made to facilitate this. Note: This may be to allow the IoT system to be procured at a later date.</t>
        </r>
      </text>
    </comment>
  </commentList>
</comments>
</file>

<file path=xl/sharedStrings.xml><?xml version="1.0" encoding="utf-8"?>
<sst xmlns="http://schemas.openxmlformats.org/spreadsheetml/2006/main" count="669" uniqueCount="414">
  <si>
    <t>DO NOT EDIT</t>
  </si>
  <si>
    <t>ADD / UPDATE DATA</t>
  </si>
  <si>
    <t>Client Name</t>
  </si>
  <si>
    <t>Client_name</t>
  </si>
  <si>
    <t>Document Number</t>
  </si>
  <si>
    <t>Document_No</t>
  </si>
  <si>
    <t>Document_Revision</t>
  </si>
  <si>
    <t>Document_Rev</t>
  </si>
  <si>
    <t>IRS Revision</t>
  </si>
  <si>
    <t>Issue Month</t>
  </si>
  <si>
    <t>Issue Year</t>
  </si>
  <si>
    <t>Spec Revision Description</t>
  </si>
  <si>
    <t>Specification Number</t>
  </si>
  <si>
    <t>Specification Revision</t>
  </si>
  <si>
    <t>Suppl. Requirements No</t>
  </si>
  <si>
    <t>Suppl. Requirements Descr.</t>
  </si>
  <si>
    <t>Parent Standard Desc</t>
  </si>
  <si>
    <t>Parent Standard Number</t>
  </si>
  <si>
    <t>Parent Standard Revision</t>
  </si>
  <si>
    <t>Parent Standard Year</t>
  </si>
  <si>
    <t>SPECIFICATION</t>
  </si>
  <si>
    <t>Revision history</t>
  </si>
  <si>
    <t>VERSION</t>
  </si>
  <si>
    <t>DATE</t>
  </si>
  <si>
    <t>AMENDMENTS</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</si>
  <si>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</si>
  <si>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</si>
  <si>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</si>
  <si>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</si>
  <si>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</si>
  <si>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</si>
  <si>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</si>
  <si>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</si>
  <si>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</si>
  <si>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</si>
  <si>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</si>
  <si>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</si>
  <si>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</si>
  <si>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</si>
  <si>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</si>
  <si>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</si>
  <si>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</si>
  <si>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</si>
  <si>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</si>
  <si>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</si>
  <si>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</si>
  <si>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</si>
  <si>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</si>
  <si>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</si>
  <si>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This specification was prepared under a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for projects globally in the oil and gas sector. The work has developed a minimized set of supplementary requirements for procurement, with life cycle cost in mind, resulting in a common and jointly approved specification, building on recognized industry and/or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</si>
  <si>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facilitating improved standardization of major projects across the globe. JIP33 provides the oil and gas sector with the opportunity to move from internally to externally focussed standardisation initiatives and provide step change benefits in the sector’s capital projects performance</t>
  </si>
  <si>
    <t xml:space="preserve">This specification has been developed in consultation with a broad user and supplier base to realize benefits from standardization and achieve significant project  and schedule cost reductions. </t>
  </si>
  <si>
    <t xml:space="preserve">
The JIP33 work groups performed their activities in accordance with IOGP’s Competition Law Guidelines (November 2014).</t>
  </si>
  <si>
    <t>Introduction</t>
  </si>
  <si>
    <t>Guidance on the use of this data sheet</t>
  </si>
  <si>
    <t>To be used in conjunction with :</t>
  </si>
  <si>
    <t>Default values (if applicable) are pre-populated in this data sheet, but may be modified as required by the user.</t>
  </si>
  <si>
    <t>The Supplement sheet is is provided in an open format sheet for application of specific items not covered in the main part of the datasheet. This sheet is not intended to modify requirements defined in the supplementary requirements specification.</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</si>
  <si>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</si>
  <si>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</si>
  <si>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</si>
  <si>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</si>
  <si>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</si>
  <si>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</si>
  <si>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</si>
  <si>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</si>
  <si>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</si>
  <si>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</si>
  <si>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</si>
  <si>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Additional notes</t>
  </si>
  <si>
    <t>Delete this sheet if not required.</t>
  </si>
  <si>
    <t>Insert Service Description</t>
  </si>
  <si>
    <t>Issue</t>
  </si>
  <si>
    <t>Row</t>
  </si>
  <si>
    <t>Insert Tag Number</t>
  </si>
  <si>
    <t>Default</t>
  </si>
  <si>
    <t>Ref. Clause</t>
  </si>
  <si>
    <t>Description</t>
  </si>
  <si>
    <t>Tag No. :</t>
  </si>
  <si>
    <t>Service :</t>
  </si>
  <si>
    <t>PURCHASE ORDER SPECIFIC REQUIREMENTS</t>
  </si>
  <si>
    <t>Parent_Standard_Revision</t>
  </si>
  <si>
    <t>Parent_Standard_Year</t>
  </si>
  <si>
    <t>September</t>
  </si>
  <si>
    <t>Issued for public review</t>
  </si>
  <si>
    <t>General</t>
  </si>
  <si>
    <t>A</t>
  </si>
  <si>
    <t>B</t>
  </si>
  <si>
    <t>C</t>
  </si>
  <si>
    <t>D</t>
  </si>
  <si>
    <t>ºC</t>
  </si>
  <si>
    <t>Maximum relative humidity :</t>
  </si>
  <si>
    <t>%</t>
  </si>
  <si>
    <t>Yes</t>
  </si>
  <si>
    <t>No</t>
  </si>
  <si>
    <t>Hz</t>
  </si>
  <si>
    <t>other</t>
  </si>
  <si>
    <t>N</t>
  </si>
  <si>
    <t>s</t>
  </si>
  <si>
    <t>Ingress protection :</t>
  </si>
  <si>
    <t>Surface protection corrosivity category :</t>
  </si>
  <si>
    <t>C3</t>
  </si>
  <si>
    <t>C4</t>
  </si>
  <si>
    <t>C5</t>
  </si>
  <si>
    <t>medium</t>
  </si>
  <si>
    <t>high</t>
  </si>
  <si>
    <t>Manufacturer :</t>
  </si>
  <si>
    <t>Model number :</t>
  </si>
  <si>
    <t>Mounting :</t>
  </si>
  <si>
    <t>Supply voltage :</t>
  </si>
  <si>
    <t>kg</t>
  </si>
  <si>
    <t>none</t>
  </si>
  <si>
    <t>JIP33 Specification for Procurement Documents
Data Sheet</t>
  </si>
  <si>
    <t>IOGP S-703 Supplementary Specification to IEC 60034-1 Low Voltage Three Phase Cage Induction Motors</t>
  </si>
  <si>
    <t>S-703</t>
  </si>
  <si>
    <t>Low Voltage Motors</t>
  </si>
  <si>
    <t>S-703D</t>
  </si>
  <si>
    <t>IEC 60034-1</t>
  </si>
  <si>
    <t>Serial number :</t>
  </si>
  <si>
    <t>Order status :</t>
  </si>
  <si>
    <t>for enquiry</t>
  </si>
  <si>
    <t>for purchase</t>
  </si>
  <si>
    <t>for as-build</t>
  </si>
  <si>
    <t>Conformity Assessment System (CAS) level :</t>
  </si>
  <si>
    <t>Frame size :</t>
  </si>
  <si>
    <t>56M</t>
  </si>
  <si>
    <t>63M</t>
  </si>
  <si>
    <t>71M</t>
  </si>
  <si>
    <t>80M</t>
  </si>
  <si>
    <t>90S</t>
  </si>
  <si>
    <t>90L</t>
  </si>
  <si>
    <t>100S</t>
  </si>
  <si>
    <t>100L</t>
  </si>
  <si>
    <t>112S</t>
  </si>
  <si>
    <t>112M</t>
  </si>
  <si>
    <t>132S</t>
  </si>
  <si>
    <t>132M</t>
  </si>
  <si>
    <t>160S</t>
  </si>
  <si>
    <t>160M</t>
  </si>
  <si>
    <t>160L</t>
  </si>
  <si>
    <t>180S</t>
  </si>
  <si>
    <t>180M</t>
  </si>
  <si>
    <t>180L</t>
  </si>
  <si>
    <t>200S</t>
  </si>
  <si>
    <t>200M</t>
  </si>
  <si>
    <t>200L</t>
  </si>
  <si>
    <t>225S</t>
  </si>
  <si>
    <t>225M</t>
  </si>
  <si>
    <t>250S</t>
  </si>
  <si>
    <t>250M</t>
  </si>
  <si>
    <t>280S</t>
  </si>
  <si>
    <t>280M</t>
  </si>
  <si>
    <t>315S</t>
  </si>
  <si>
    <t>315M</t>
  </si>
  <si>
    <t>355S</t>
  </si>
  <si>
    <t>355M</t>
  </si>
  <si>
    <t>355L</t>
  </si>
  <si>
    <t>400S</t>
  </si>
  <si>
    <t>400M</t>
  </si>
  <si>
    <t>Duty</t>
  </si>
  <si>
    <t>4.1, 4.2.1, 4.2.10, 4.2.2, 4.2.3, 4.2.4, 4.2.5, 4.2.6, 4.2.7, 4.2.8, 4.2.9, 5.1, 5.3, 5.5.2</t>
  </si>
  <si>
    <t>Duty type :</t>
  </si>
  <si>
    <t>S1</t>
  </si>
  <si>
    <t>S9</t>
  </si>
  <si>
    <t>Load drive :</t>
  </si>
  <si>
    <t>direct</t>
  </si>
  <si>
    <t>belt</t>
  </si>
  <si>
    <t>gearbox</t>
  </si>
  <si>
    <t>Direction of rotation :</t>
  </si>
  <si>
    <t>clockwise</t>
  </si>
  <si>
    <t>Rating</t>
  </si>
  <si>
    <t>5.5.3, 5.5.3.1, 5.5.3.2, 5.8</t>
  </si>
  <si>
    <t>Rated output :</t>
  </si>
  <si>
    <t>Current at rated output :</t>
  </si>
  <si>
    <t>Site conditions</t>
  </si>
  <si>
    <t>Location Environment :</t>
  </si>
  <si>
    <t>onshore – coastal</t>
  </si>
  <si>
    <t>onshore – desert</t>
  </si>
  <si>
    <t>onshore – inland</t>
  </si>
  <si>
    <t>offshore – fixed</t>
  </si>
  <si>
    <t>offshore – floating</t>
  </si>
  <si>
    <t>marine (ship)</t>
  </si>
  <si>
    <t>6.1, 6.2</t>
  </si>
  <si>
    <t>Altitude :</t>
  </si>
  <si>
    <t>m</t>
  </si>
  <si>
    <t>5.5.3.1, 5.5.3.2, 6.1, 6.3</t>
  </si>
  <si>
    <t>Maximum ambient air temperature :</t>
  </si>
  <si>
    <t>6.1, 6.4</t>
  </si>
  <si>
    <t>Minimum ambient air temperature :</t>
  </si>
  <si>
    <t>Transport and storage conditions :</t>
  </si>
  <si>
    <t>within normal service conditions</t>
  </si>
  <si>
    <t>outwith normal service conditions - see comments box for details</t>
  </si>
  <si>
    <t>Longer periods of standstill :</t>
  </si>
  <si>
    <t>6.1, 6.3, 6.8</t>
  </si>
  <si>
    <t>6.9.1</t>
  </si>
  <si>
    <t>Machine ingress protection :</t>
  </si>
  <si>
    <t>IP55</t>
  </si>
  <si>
    <t>IP56</t>
  </si>
  <si>
    <t>IP54</t>
  </si>
  <si>
    <t>IP44</t>
  </si>
  <si>
    <t>IP23</t>
  </si>
  <si>
    <t>Impact protection :</t>
  </si>
  <si>
    <t>IK08</t>
  </si>
  <si>
    <t>Electrical operating conditions</t>
  </si>
  <si>
    <t>7.3, 9.12.1.4, Figure 12, Table 1</t>
  </si>
  <si>
    <t>7.3, Figure 12</t>
  </si>
  <si>
    <t>Supply frequency :</t>
  </si>
  <si>
    <t>7.2.1.1</t>
  </si>
  <si>
    <t>Total harmonic distortion :</t>
  </si>
  <si>
    <t>7.3, 9.12.1.4, Figure 12</t>
  </si>
  <si>
    <t>Minimum voltage limits :</t>
  </si>
  <si>
    <t>Maximum voltage limits :</t>
  </si>
  <si>
    <t>Minimum frequency limits :</t>
  </si>
  <si>
    <t>Maximum frequency limits :</t>
  </si>
  <si>
    <t>System earthing :</t>
  </si>
  <si>
    <t>TN-S</t>
  </si>
  <si>
    <t>IT</t>
  </si>
  <si>
    <t>TN-C</t>
  </si>
  <si>
    <t>TN-C-S</t>
  </si>
  <si>
    <t>TT</t>
  </si>
  <si>
    <t>Re-acceleration capability :</t>
  </si>
  <si>
    <t>9.3.1</t>
  </si>
  <si>
    <t>Occasional excess current :</t>
  </si>
  <si>
    <t>Yes (special condition to be agreed)</t>
  </si>
  <si>
    <t>9.4.1</t>
  </si>
  <si>
    <t>High torque requirement :</t>
  </si>
  <si>
    <t>Thermal performance</t>
  </si>
  <si>
    <t>Insulation class :</t>
  </si>
  <si>
    <t>F</t>
  </si>
  <si>
    <t>H</t>
  </si>
  <si>
    <t>Temperature rise class :</t>
  </si>
  <si>
    <t>Starting performance</t>
  </si>
  <si>
    <t>9.12.1.1</t>
  </si>
  <si>
    <t>Starting designation :</t>
  </si>
  <si>
    <t>NE</t>
  </si>
  <si>
    <t>NY</t>
  </si>
  <si>
    <t>NEY</t>
  </si>
  <si>
    <t>HE</t>
  </si>
  <si>
    <t>HY</t>
  </si>
  <si>
    <t>HEY</t>
  </si>
  <si>
    <t>9.5, Table 21</t>
  </si>
  <si>
    <t>Pull-up torque :</t>
  </si>
  <si>
    <t>N m</t>
  </si>
  <si>
    <t>Pull-up torque requirement :</t>
  </si>
  <si>
    <t>0.3 times the rated torque</t>
  </si>
  <si>
    <t>Other (special requirement to be agreed)</t>
  </si>
  <si>
    <t>9.12.1.2, 9.12.1.3</t>
  </si>
  <si>
    <t>Locked-rotor current at 80% rated voltage :</t>
  </si>
  <si>
    <t>pu</t>
  </si>
  <si>
    <t>Locked-rotor current at 100% rated voltage :</t>
  </si>
  <si>
    <t>Table 21</t>
  </si>
  <si>
    <t>Locked-rotor torque at 80% rated voltage :</t>
  </si>
  <si>
    <t>Locked-rotor torque at 100% rated voltage :</t>
  </si>
  <si>
    <t>Locked-rotor power factor :</t>
  </si>
  <si>
    <t>Moment of inertia :</t>
  </si>
  <si>
    <t>kgm2</t>
  </si>
  <si>
    <t>9.12.2.1, 9.12.2.2</t>
  </si>
  <si>
    <t>Hot consecutive starts :</t>
  </si>
  <si>
    <t>Cold consecutive starts :</t>
  </si>
  <si>
    <t>Hot starting time :</t>
  </si>
  <si>
    <t>Operating performance</t>
  </si>
  <si>
    <t>9.6, Table 18</t>
  </si>
  <si>
    <t>Rated speed :</t>
  </si>
  <si>
    <t>r/min</t>
  </si>
  <si>
    <t>Full load torque :</t>
  </si>
  <si>
    <t>Breakdown torque :</t>
  </si>
  <si>
    <t>Efficiency at 100% rated output :</t>
  </si>
  <si>
    <t>Efficiency at 75% rated output :</t>
  </si>
  <si>
    <t>Efficiency at 50% rated output :</t>
  </si>
  <si>
    <t>Power factor at 100% rated output :</t>
  </si>
  <si>
    <t>Power factor at 75% rated output :</t>
  </si>
  <si>
    <t>Power factor at 50% rated output :</t>
  </si>
  <si>
    <t>Noise</t>
  </si>
  <si>
    <t>9.13.1, 9.13.2, 9.13.3, 9.13.4</t>
  </si>
  <si>
    <t>Maximum noise limit :</t>
  </si>
  <si>
    <t>db (A)</t>
  </si>
  <si>
    <t>Maximum noise at no load :</t>
  </si>
  <si>
    <t>db(A)</t>
  </si>
  <si>
    <t>Maximum noise at rated load condition :</t>
  </si>
  <si>
    <t>Noise type test report :</t>
  </si>
  <si>
    <t>Machine construction</t>
  </si>
  <si>
    <t>Machine weight :</t>
  </si>
  <si>
    <t>Rotor</t>
  </si>
  <si>
    <t>11.3.2.1, 11.3.2.2, 11.3.3.2</t>
  </si>
  <si>
    <t>Maximum vibration magnitude :</t>
  </si>
  <si>
    <t>vibration grade A</t>
  </si>
  <si>
    <t>vibration grade B</t>
  </si>
  <si>
    <t>Fan</t>
  </si>
  <si>
    <t>11.3.3.1</t>
  </si>
  <si>
    <t>Fan impeller material :</t>
  </si>
  <si>
    <t>GRP</t>
  </si>
  <si>
    <t>Steel fan</t>
  </si>
  <si>
    <t>11.3.3.2</t>
  </si>
  <si>
    <t>Fan direction of rotation :</t>
  </si>
  <si>
    <t>bi-directional, uni-directional clockwise</t>
  </si>
  <si>
    <t>unidirectional counter-clockwise</t>
  </si>
  <si>
    <t>Terminal box</t>
  </si>
  <si>
    <t>11.3.4.1</t>
  </si>
  <si>
    <t>Location :</t>
  </si>
  <si>
    <t>top</t>
  </si>
  <si>
    <t>right</t>
  </si>
  <si>
    <t>left</t>
  </si>
  <si>
    <t>11.3.4.4, 11.3.4.6</t>
  </si>
  <si>
    <t>Line conductor terminal box cable gland entries :</t>
  </si>
  <si>
    <t>Large terminal box :</t>
  </si>
  <si>
    <t>Bearings</t>
  </si>
  <si>
    <t>11.3.5.1, 11.3.5.3</t>
  </si>
  <si>
    <t>D-end bearing type :</t>
  </si>
  <si>
    <t>N-end bearing type :</t>
  </si>
  <si>
    <t>11.3.5.2</t>
  </si>
  <si>
    <t>Internal clearance :</t>
  </si>
  <si>
    <t>11.3.5.1</t>
  </si>
  <si>
    <t>Lubrication specification :</t>
  </si>
  <si>
    <t>Space heaters</t>
  </si>
  <si>
    <t>11.3.6.1, 11.3.6.2, 11.3.6.3, 11.3.6.4, 11.3.6.5, 11.3.6.6</t>
  </si>
  <si>
    <t>Heater requirement :</t>
  </si>
  <si>
    <t>no - unless advised by manufacturer</t>
  </si>
  <si>
    <t>yes</t>
  </si>
  <si>
    <t>V</t>
  </si>
  <si>
    <t>100-120</t>
  </si>
  <si>
    <t>200-240</t>
  </si>
  <si>
    <t>11.9.3.2</t>
  </si>
  <si>
    <t>Separate terminal box :</t>
  </si>
  <si>
    <t>Mounting</t>
  </si>
  <si>
    <t>11.4.1, 11.4.2</t>
  </si>
  <si>
    <t>IM B3 (IM 1001)</t>
  </si>
  <si>
    <t>IM B5 (IM 3001)</t>
  </si>
  <si>
    <t>IM  V1 (IM 3011)</t>
  </si>
  <si>
    <t>IM V6 (IM 1031)</t>
  </si>
  <si>
    <t>Cooling</t>
  </si>
  <si>
    <t>Cooling method :</t>
  </si>
  <si>
    <t>IC4A1A1</t>
  </si>
  <si>
    <t>Efficiency</t>
  </si>
  <si>
    <t>11.6.1, 11.6.2</t>
  </si>
  <si>
    <t>Efficiency :</t>
  </si>
  <si>
    <t>IE3</t>
  </si>
  <si>
    <t>IE2</t>
  </si>
  <si>
    <t>IE4</t>
  </si>
  <si>
    <t>IE1</t>
  </si>
  <si>
    <t>Vibration</t>
  </si>
  <si>
    <t>11.3.5.4, 11.7</t>
  </si>
  <si>
    <t>Vibration monitoring :</t>
  </si>
  <si>
    <t>SPM nipples</t>
  </si>
  <si>
    <t>11.3.2.1, 11.3.2.2</t>
  </si>
  <si>
    <t>Vibration level test report :</t>
  </si>
  <si>
    <t>Surface finish</t>
  </si>
  <si>
    <t>11.8.1, 11.8.2</t>
  </si>
  <si>
    <t>Norsok M501</t>
  </si>
  <si>
    <t>11.8.3</t>
  </si>
  <si>
    <t>Surface protection durability category :</t>
  </si>
  <si>
    <t>very high.</t>
  </si>
  <si>
    <t>Surface finish :</t>
  </si>
  <si>
    <t>manufacturer's standard</t>
  </si>
  <si>
    <t>Temperature monitoring</t>
  </si>
  <si>
    <t>11.9.3.1, 11.9.3.2</t>
  </si>
  <si>
    <t>Winding temperature detection :</t>
  </si>
  <si>
    <t>PTC see comment</t>
  </si>
  <si>
    <t>Pt100 see comment</t>
  </si>
  <si>
    <t>Machines intended for use with adjustable speed drives</t>
  </si>
  <si>
    <t>11.9.1, 11.9.2</t>
  </si>
  <si>
    <t>Adjustable speed drive :</t>
  </si>
  <si>
    <t>15.3.1, 15.3.2</t>
  </si>
  <si>
    <t>ASD manufacturer :</t>
  </si>
  <si>
    <t>ASD model number :</t>
  </si>
  <si>
    <t>Minimum operating speed :</t>
  </si>
  <si>
    <t>rpm</t>
  </si>
  <si>
    <t>Maximum operating speed :</t>
  </si>
  <si>
    <t>Fine balancing above rated speed :</t>
  </si>
  <si>
    <t>Overspeed testing required :</t>
  </si>
  <si>
    <t>Machines intended for use in potentially explosive atmospheres</t>
  </si>
  <si>
    <t>15.1.1, 15.1.2</t>
  </si>
  <si>
    <t>Hazardous area certifying body :</t>
  </si>
  <si>
    <t>ATEX Directive, IECEx</t>
  </si>
  <si>
    <t>EAC</t>
  </si>
  <si>
    <t>15.1.1, 15.1.3</t>
  </si>
  <si>
    <t>Temperature group :</t>
  </si>
  <si>
    <t>T3</t>
  </si>
  <si>
    <t>T4</t>
  </si>
  <si>
    <t>T5</t>
  </si>
  <si>
    <t>T6 other</t>
  </si>
  <si>
    <t>Gas group :</t>
  </si>
  <si>
    <t>IIB</t>
  </si>
  <si>
    <t>II</t>
  </si>
  <si>
    <t>IIC</t>
  </si>
  <si>
    <t>IIB+H2</t>
  </si>
  <si>
    <t>15.1.2, 15.1.3</t>
  </si>
  <si>
    <t>Equipment protection level :</t>
  </si>
  <si>
    <t>EPL Ga</t>
  </si>
  <si>
    <t>EPL Gb</t>
  </si>
  <si>
    <t>EPL Gc</t>
  </si>
  <si>
    <t>EPL Da</t>
  </si>
  <si>
    <t>EPL Db</t>
  </si>
  <si>
    <t>EPL Dc</t>
  </si>
  <si>
    <t>15.1.4, 15.2.1</t>
  </si>
  <si>
    <t>Machine classification :</t>
  </si>
  <si>
    <t>None</t>
  </si>
  <si>
    <t>Ex db</t>
  </si>
  <si>
    <t>Ex ec</t>
  </si>
  <si>
    <t>Ex eb</t>
  </si>
  <si>
    <t>Ex db eb</t>
  </si>
  <si>
    <t>Miscellaneous</t>
  </si>
  <si>
    <t>Provision for IoT hardware installation :</t>
  </si>
  <si>
    <t>400L</t>
  </si>
  <si>
    <t>counter-clockwise</t>
  </si>
  <si>
    <t>This data sheet provides reference back to the parent standard or the supplementary specificaiton where relevant.</t>
  </si>
  <si>
    <t>This data sheet is set-up to be used in electronic format by both the purchaser/user and the supplier/manufacturer.</t>
  </si>
  <si>
    <t>The datasheet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</si>
  <si>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as per IEC 60034-9 (not exceeding 90)</t>
  </si>
  <si>
    <t>16th September 2019</t>
  </si>
  <si>
    <t>The purpose of this equipment data sheet is to define buyer specific requirements for the supply of actuators for on-off valves, in accordance with IOGP S-703,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</si>
  <si>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S-703D Data Sheet for Low Voltage
Three Phase Cage Induction Motors</t>
  </si>
  <si>
    <t>Data Sheet for</t>
  </si>
  <si>
    <t xml:space="preserve"> Low Voltage Three Phase Cage Induction Motors</t>
  </si>
  <si>
    <t>Data Sheet for
Low Voltage Three Phase
Cage Induction Motors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</si>
</sst>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6"/>
      <color theme="1"/>
      <name val="Arial"/>
      <family val="2"/>
    </font>
    <font>
      <sz val="8"/>
      <name val="Arial"/>
      <family val="2"/>
    </font>
    <font>
      <sz val="10"/>
      <color theme="1"/>
      <name val="Arial"/>
      <family val="2"/>
    </font>
    <font>
      <sz val="8"/>
      <color rgb="FFFF0000"/>
      <name val="Arial"/>
      <family val="2"/>
    </font>
    <font>
      <sz val="10"/>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4"/>
      <color theme="1"/>
      <name val="Arial"/>
      <family val="2"/>
    </font>
    <font>
      <b/>
      <sz val="14"/>
      <color theme="1"/>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b/>
      <sz val="10"/>
      <color rgb="FF808080"/>
      <name val="Microsoft Yi Baiti"/>
      <family val="4"/>
    </font>
    <font>
      <sz val="10"/>
      <color rgb="FF808080"/>
      <name val="Microsoft Yi Baiti"/>
      <family val="4"/>
    </font>
    <font>
      <b/>
      <sz val="10"/>
      <name val="Arial"/>
      <family val="2"/>
    </font>
    <font>
      <sz val="27"/>
      <color rgb="FF245BA7"/>
      <name val="Arial"/>
      <family val="2"/>
    </font>
    <font>
      <sz val="16"/>
      <color rgb="FF245BA7"/>
      <name val="Microsoft Yi Baiti"/>
      <family val="4"/>
    </font>
    <font>
      <sz val="10"/>
      <color rgb="FF000000"/>
      <name val="Arial"/>
      <family val="2"/>
    </font>
    <font>
      <sz val="8"/>
      <color rgb="FF000000"/>
      <name val="Arial"/>
      <family val="2"/>
    </font>
    <font>
      <sz val="6"/>
      <color rgb="FF000000"/>
      <name val="Arial"/>
      <family val="2"/>
    </font>
    <font>
      <b/>
      <sz val="14"/>
      <color rgb="FFFF0000"/>
      <name val="Arial"/>
      <family val="2"/>
    </font>
    <font>
      <b/>
      <sz val="14"/>
      <color theme="0"/>
      <name val="Arial"/>
      <family val="2"/>
    </font>
    <font>
      <sz val="14"/>
      <color theme="0" tint="-0.499984740745262"/>
      <name val="Arial"/>
      <family val="2"/>
    </font>
    <font>
      <sz val="14"/>
      <color rgb="FFFF0000"/>
      <name val="Arial"/>
      <family val="2"/>
    </font>
    <font>
      <sz val="8"/>
      <color theme="0" tint="-0.499984740745262"/>
      <name val="Arial"/>
      <family val="2"/>
    </font>
    <font>
      <b/>
      <sz val="10"/>
      <color rgb="FF000000"/>
      <name val="Arial"/>
      <family val="2"/>
    </font>
    <font>
      <b/>
      <u/>
      <sz val="10"/>
      <color rgb="FF000000"/>
      <name val="Arial"/>
      <family val="2"/>
    </font>
    <font>
      <b/>
      <sz val="11"/>
      <name val="Arial"/>
      <family val="2"/>
    </font>
    <font>
      <b/>
      <sz val="9"/>
      <color rgb="FF000000"/>
      <name val="Arial"/>
      <family val="2"/>
    </font>
    <font>
      <b/>
      <sz val="9"/>
      <name val="Arial"/>
      <family val="2"/>
    </font>
    <font>
      <sz val="27"/>
      <color rgb="FF385E9D"/>
      <name val="Arial"/>
      <family val="2"/>
    </font>
    <font>
      <b/>
      <sz val="12"/>
      <name val="Arial"/>
      <family val="2"/>
    </font>
    <font>
      <sz val="8"/>
      <name val="MS Sans Serif"/>
      <family val="2"/>
    </font>
    <font>
      <sz val="7.5"/>
      <color rgb="FF6A6C71"/>
      <name val="Arial"/>
      <family val="2"/>
    </font>
    <font>
      <sz val="10.5"/>
      <color rgb="FF6A6C71"/>
      <name val="Arial"/>
      <family val="2"/>
    </font>
    <font>
      <sz val="17"/>
      <color rgb="FF6A6C71"/>
      <name val="Arial"/>
      <family val="2"/>
    </font>
    <font>
      <sz val="11.5"/>
      <color rgb="FF6A6C71"/>
      <name val="Arial"/>
      <family val="2"/>
    </font>
    <font>
      <sz val="30"/>
      <color rgb="FF385E9D"/>
      <name val="Arial"/>
      <family val="2"/>
    </font>
    <font>
      <i/>
      <sz val="10"/>
      <name val="Arial"/>
      <family val="2"/>
    </font>
    <font>
      <sz val="9"/>
      <color indexed="81"/>
      <name val="Tahoma"/>
      <family val="2"/>
    </font>
  </fonts>
  <fills count="11">
    <fill>
      <patternFill patternType="none"/>
    </fill>
    <fill>
      <patternFill patternType="gray125"/>
    </fill>
    <fill>
      <patternFill patternType="solid">
        <fgColor rgb="FF245BA7"/>
        <bgColor indexed="64"/>
      </patternFill>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0070C0"/>
        <bgColor indexed="64"/>
      </patternFill>
    </fill>
    <fill>
      <patternFill patternType="solid">
        <fgColor rgb="FFF2F2F2"/>
        <bgColor rgb="FF000000"/>
      </patternFill>
    </fill>
    <fill>
      <patternFill patternType="solid">
        <fgColor rgb="FFFFC000"/>
        <bgColor rgb="FF000000"/>
      </patternFill>
    </fill>
    <fill>
      <patternFill patternType="solid">
        <fgColor rgb="FFDDD9C4"/>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diagonalUp="1">
      <left/>
      <right/>
      <top/>
      <bottom/>
      <diagonal style="thin">
        <color theme="0" tint="-0.499984740745262"/>
      </diagonal>
    </border>
    <border>
      <left/>
      <right style="medium">
        <color indexed="64"/>
      </right>
      <top/>
      <bottom style="medium">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medium">
        <color indexed="64"/>
      </right>
      <top/>
      <bottom style="hair">
        <color indexed="64"/>
      </bottom>
      <diagonal/>
    </border>
    <border>
      <left/>
      <right/>
      <top style="hair">
        <color indexed="64"/>
      </top>
      <bottom style="medium">
        <color indexed="64"/>
      </bottom>
      <diagonal/>
    </border>
    <border>
      <left style="hair">
        <color auto="1"/>
      </left>
      <right style="hair">
        <color auto="1"/>
      </right>
      <top style="hair">
        <color auto="1"/>
      </top>
      <bottom style="hair">
        <color auto="1"/>
      </bottom>
      <diagonal/>
    </border>
    <border>
      <left/>
      <right style="thin">
        <color rgb="FF000000"/>
      </right>
      <top style="medium">
        <color indexed="64"/>
      </top>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rgb="FF000000"/>
      </right>
      <top style="thin">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rgb="FF000000"/>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right style="thin">
        <color rgb="FF000000"/>
      </right>
      <top/>
      <bottom/>
      <diagonal/>
    </border>
    <border>
      <left style="medium">
        <color indexed="64"/>
      </left>
      <right style="thin">
        <color indexed="64"/>
      </right>
      <top/>
      <bottom style="medium">
        <color indexed="64"/>
      </bottom>
      <diagonal/>
    </border>
  </borders>
  <cellStyleXfs count="57">
    <xf numFmtId="0" fontId="0" fillId="0" borderId="0"/>
    <xf numFmtId="0" fontId="9" fillId="0" borderId="0"/>
    <xf numFmtId="0" fontId="17" fillId="0" borderId="0"/>
    <xf numFmtId="0" fontId="17" fillId="0" borderId="0"/>
    <xf numFmtId="0" fontId="17" fillId="0" borderId="0"/>
    <xf numFmtId="0" fontId="4" fillId="0" borderId="0"/>
    <xf numFmtId="0" fontId="4" fillId="0" borderId="0"/>
    <xf numFmtId="0" fontId="4" fillId="0" borderId="0"/>
    <xf numFmtId="0" fontId="3" fillId="0" borderId="0"/>
    <xf numFmtId="0" fontId="11" fillId="0" borderId="0"/>
    <xf numFmtId="0" fontId="17" fillId="0" borderId="0"/>
    <xf numFmtId="0" fontId="17" fillId="0" borderId="0"/>
    <xf numFmtId="0" fontId="17"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cellStyleXfs>
  <cellXfs count="176">
    <xf numFmtId="0" fontId="0" fillId="0" borderId="0" xfId="0"/>
    <xf numFmtId="0" fontId="0" fillId="0" borderId="0" xfId="0" applyAlignment="1">
      <alignment horizontal="left"/>
    </xf>
    <xf numFmtId="0" fontId="12" fillId="0" borderId="0" xfId="0" applyFont="1" applyAlignment="1">
      <alignment vertical="center"/>
    </xf>
    <xf numFmtId="0" fontId="15" fillId="0" borderId="0" xfId="0" applyFont="1" applyAlignment="1">
      <alignment horizontal="center"/>
    </xf>
    <xf numFmtId="0" fontId="16" fillId="0" borderId="0" xfId="0" applyFont="1"/>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24" fillId="0" borderId="0" xfId="0" applyFont="1"/>
    <xf numFmtId="0" fontId="0" fillId="0" borderId="0" xfId="0" applyFill="1"/>
    <xf numFmtId="0" fontId="0" fillId="0" borderId="17" xfId="0" applyBorder="1"/>
    <xf numFmtId="0" fontId="30" fillId="0" borderId="18" xfId="0" applyFont="1" applyBorder="1" applyAlignment="1">
      <alignment vertical="center"/>
    </xf>
    <xf numFmtId="0" fontId="30" fillId="0" borderId="18" xfId="0" quotePrefix="1" applyFont="1" applyBorder="1" applyAlignment="1">
      <alignment vertical="center"/>
    </xf>
    <xf numFmtId="0" fontId="0" fillId="0" borderId="0" xfId="0"/>
    <xf numFmtId="0" fontId="0" fillId="0" borderId="18" xfId="0" applyBorder="1"/>
    <xf numFmtId="0" fontId="33" fillId="0" borderId="0" xfId="0" applyFont="1" applyAlignment="1">
      <alignment horizontal="left" vertical="top"/>
    </xf>
    <xf numFmtId="0" fontId="0" fillId="0" borderId="0" xfId="0" applyAlignment="1">
      <alignment vertical="top"/>
    </xf>
    <xf numFmtId="0" fontId="16" fillId="2" borderId="0" xfId="0" applyFont="1" applyFill="1"/>
    <xf numFmtId="0" fontId="25" fillId="2" borderId="0" xfId="0" applyFont="1" applyFill="1"/>
    <xf numFmtId="0" fontId="16" fillId="2" borderId="0" xfId="0" applyFont="1" applyFill="1" applyAlignment="1">
      <alignment horizontal="left" vertical="center"/>
    </xf>
    <xf numFmtId="0" fontId="5" fillId="2" borderId="0" xfId="0" applyFont="1" applyFill="1" applyAlignment="1">
      <alignment horizontal="justify" vertical="center"/>
    </xf>
    <xf numFmtId="0" fontId="26" fillId="2" borderId="0" xfId="0" applyFont="1" applyFill="1"/>
    <xf numFmtId="0" fontId="27" fillId="2" borderId="0" xfId="0" applyFont="1" applyFill="1"/>
    <xf numFmtId="0" fontId="28" fillId="2" borderId="0" xfId="0" applyFont="1" applyFill="1"/>
    <xf numFmtId="0" fontId="0" fillId="2" borderId="0" xfId="0" applyFill="1"/>
    <xf numFmtId="0" fontId="0" fillId="2" borderId="0" xfId="0" applyFill="1" applyAlignment="1">
      <alignment horizontal="justify" vertical="center"/>
    </xf>
    <xf numFmtId="0" fontId="0" fillId="0" borderId="0" xfId="0"/>
    <xf numFmtId="0" fontId="13" fillId="0" borderId="0" xfId="0" applyFont="1" applyAlignment="1">
      <alignment horizontal="center" vertical="center"/>
    </xf>
    <xf numFmtId="0" fontId="0" fillId="0" borderId="0" xfId="0" applyBorder="1" applyAlignment="1">
      <alignment horizontal="center"/>
    </xf>
    <xf numFmtId="0" fontId="35" fillId="0" borderId="0" xfId="55" applyFont="1" applyAlignment="1">
      <alignment horizontal="left" vertical="center"/>
    </xf>
    <xf numFmtId="0" fontId="9" fillId="0" borderId="0" xfId="55" applyFont="1"/>
    <xf numFmtId="0" fontId="34" fillId="0" borderId="0" xfId="55" applyFont="1"/>
    <xf numFmtId="0" fontId="14" fillId="0" borderId="0" xfId="0" applyFont="1" applyAlignment="1">
      <alignment horizontal="center"/>
    </xf>
    <xf numFmtId="0" fontId="32" fillId="0" borderId="0" xfId="0" applyFont="1" applyAlignment="1">
      <alignment vertical="top" wrapText="1"/>
    </xf>
    <xf numFmtId="0" fontId="29" fillId="0" borderId="0" xfId="0" applyFont="1" applyAlignment="1">
      <alignment vertical="top"/>
    </xf>
    <xf numFmtId="164" fontId="30" fillId="0" borderId="18" xfId="0" quotePrefix="1" applyNumberFormat="1" applyFont="1" applyBorder="1" applyAlignment="1">
      <alignment horizontal="left" vertical="center"/>
    </xf>
    <xf numFmtId="0" fontId="5" fillId="0" borderId="0" xfId="0" applyFont="1" applyAlignment="1">
      <alignment horizontal="left" vertical="center"/>
    </xf>
    <xf numFmtId="0" fontId="23" fillId="0" borderId="0" xfId="0" applyFont="1" applyAlignment="1">
      <alignment vertical="center"/>
    </xf>
    <xf numFmtId="0" fontId="0" fillId="0" borderId="0" xfId="0" applyAlignment="1">
      <alignment vertical="top" wrapText="1"/>
    </xf>
    <xf numFmtId="0" fontId="5" fillId="0" borderId="0" xfId="0" applyFont="1" applyAlignment="1">
      <alignment horizontal="justify" vertical="center"/>
    </xf>
    <xf numFmtId="0" fontId="0" fillId="0" borderId="0" xfId="0" applyAlignment="1">
      <alignment horizontal="justify"/>
    </xf>
    <xf numFmtId="0" fontId="0" fillId="0" borderId="0" xfId="0" applyAlignment="1">
      <alignment horizontal="left" vertical="center" wrapText="1"/>
    </xf>
    <xf numFmtId="0" fontId="7" fillId="0" borderId="0" xfId="0" applyFont="1"/>
    <xf numFmtId="0" fontId="7" fillId="0" borderId="0" xfId="0" applyFont="1" applyAlignment="1">
      <alignment horizontal="left" vertical="center" indent="1"/>
    </xf>
    <xf numFmtId="0" fontId="37" fillId="0" borderId="21" xfId="0" applyFont="1" applyBorder="1" applyAlignment="1">
      <alignment horizontal="center"/>
    </xf>
    <xf numFmtId="0" fontId="38" fillId="7" borderId="0" xfId="0" applyFont="1" applyFill="1" applyAlignment="1">
      <alignment horizontal="center"/>
    </xf>
    <xf numFmtId="0" fontId="39" fillId="0" borderId="0" xfId="0" applyFont="1"/>
    <xf numFmtId="0" fontId="40" fillId="0" borderId="0" xfId="0" applyFont="1"/>
    <xf numFmtId="0" fontId="22" fillId="0" borderId="0" xfId="0" applyFont="1"/>
    <xf numFmtId="0" fontId="37" fillId="0" borderId="21" xfId="0" applyFont="1" applyBorder="1"/>
    <xf numFmtId="0" fontId="41" fillId="0" borderId="0" xfId="0" applyFont="1"/>
    <xf numFmtId="0" fontId="10" fillId="0" borderId="0" xfId="0" applyFont="1"/>
    <xf numFmtId="0" fontId="38" fillId="7" borderId="21" xfId="0" applyFont="1" applyFill="1" applyBorder="1" applyAlignment="1">
      <alignment horizontal="left"/>
    </xf>
    <xf numFmtId="0" fontId="37" fillId="0" borderId="0" xfId="0" applyFont="1"/>
    <xf numFmtId="0" fontId="31" fillId="0" borderId="0" xfId="0" applyFont="1" applyAlignment="1">
      <alignment wrapText="1"/>
    </xf>
    <xf numFmtId="0" fontId="31" fillId="0" borderId="0" xfId="0" applyFont="1" applyAlignment="1">
      <alignment vertical="top" wrapText="1"/>
    </xf>
    <xf numFmtId="165" fontId="11" fillId="0" borderId="0" xfId="0" applyNumberFormat="1" applyFont="1"/>
    <xf numFmtId="165" fontId="11" fillId="0" borderId="0" xfId="0" applyNumberFormat="1" applyFont="1" applyAlignment="1">
      <alignment horizontal="justify" vertical="top"/>
    </xf>
    <xf numFmtId="0" fontId="9" fillId="0" borderId="0" xfId="55" applyFont="1" applyAlignment="1">
      <alignment horizontal="left" vertical="top" wrapText="1"/>
    </xf>
    <xf numFmtId="0" fontId="9" fillId="0" borderId="0" xfId="55" applyFont="1" applyAlignment="1">
      <alignment vertical="top" wrapText="1"/>
    </xf>
    <xf numFmtId="0" fontId="34" fillId="0" borderId="0" xfId="55" applyFont="1" applyAlignment="1">
      <alignment vertical="top" wrapText="1"/>
    </xf>
    <xf numFmtId="0" fontId="34" fillId="0" borderId="0" xfId="55" applyFont="1" applyAlignment="1">
      <alignment horizontal="left" vertical="top" wrapText="1"/>
    </xf>
    <xf numFmtId="0" fontId="8" fillId="0" borderId="2" xfId="55" applyFont="1" applyBorder="1" applyAlignment="1">
      <alignment textRotation="90"/>
    </xf>
    <xf numFmtId="0" fontId="8" fillId="0" borderId="4" xfId="55" applyFont="1" applyBorder="1" applyAlignment="1">
      <alignment textRotation="90"/>
    </xf>
    <xf numFmtId="0" fontId="8" fillId="0" borderId="19" xfId="55" applyFont="1" applyBorder="1" applyAlignment="1" applyProtection="1">
      <alignment horizontal="center" vertical="center"/>
      <protection locked="0"/>
    </xf>
    <xf numFmtId="0" fontId="35" fillId="9" borderId="1" xfId="55" applyFont="1" applyFill="1" applyBorder="1" applyAlignment="1">
      <alignment horizontal="center" vertical="center"/>
    </xf>
    <xf numFmtId="0" fontId="35" fillId="10" borderId="14" xfId="55" applyFont="1" applyFill="1" applyBorder="1" applyAlignment="1">
      <alignment horizontal="center" vertical="center"/>
    </xf>
    <xf numFmtId="0" fontId="34" fillId="0" borderId="0" xfId="55" applyFont="1" applyAlignment="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34" fillId="0" borderId="0" xfId="55" applyFont="1" applyAlignment="1">
      <alignment horizontal="center" vertical="top" wrapText="1"/>
    </xf>
    <xf numFmtId="0" fontId="35" fillId="0" borderId="0" xfId="55" applyFont="1" applyBorder="1" applyAlignment="1">
      <alignment horizontal="center" vertical="center"/>
    </xf>
    <xf numFmtId="0" fontId="11" fillId="0" borderId="29" xfId="55" applyFont="1" applyBorder="1" applyAlignment="1">
      <alignment vertical="center"/>
    </xf>
    <xf numFmtId="0" fontId="44" fillId="0" borderId="3" xfId="55" applyFont="1" applyBorder="1" applyAlignment="1">
      <alignment vertical="center" wrapText="1"/>
    </xf>
    <xf numFmtId="0" fontId="35" fillId="0" borderId="0" xfId="55" applyFont="1" applyBorder="1" applyAlignment="1">
      <alignment vertical="center"/>
    </xf>
    <xf numFmtId="0" fontId="11" fillId="0" borderId="0" xfId="55" applyFont="1" applyFill="1" applyBorder="1" applyAlignment="1">
      <alignment vertical="center"/>
    </xf>
    <xf numFmtId="0" fontId="11" fillId="0" borderId="0" xfId="55" applyFont="1" applyFill="1" applyBorder="1"/>
    <xf numFmtId="0" fontId="11" fillId="0" borderId="7" xfId="56" applyFont="1" applyFill="1" applyBorder="1" applyAlignment="1">
      <alignment vertical="center" wrapText="1"/>
    </xf>
    <xf numFmtId="0" fontId="49" fillId="0" borderId="0" xfId="56" applyFont="1" applyFill="1" applyBorder="1" applyAlignment="1">
      <alignment horizontal="center" vertical="center" wrapText="1"/>
    </xf>
    <xf numFmtId="0" fontId="11" fillId="0" borderId="0" xfId="55" applyFont="1" applyFill="1" applyBorder="1" applyAlignment="1">
      <alignment vertical="center" wrapText="1"/>
    </xf>
    <xf numFmtId="0" fontId="8" fillId="0" borderId="8" xfId="55" applyFont="1" applyBorder="1" applyAlignment="1">
      <alignment horizontal="left" vertical="center" wrapText="1"/>
    </xf>
    <xf numFmtId="0" fontId="11" fillId="0" borderId="30" xfId="55" applyFont="1" applyBorder="1" applyAlignment="1">
      <alignment vertical="center"/>
    </xf>
    <xf numFmtId="0" fontId="8" fillId="0" borderId="34" xfId="55" applyFont="1" applyBorder="1" applyAlignment="1" applyProtection="1">
      <alignment horizontal="center" vertical="center"/>
      <protection locked="0"/>
    </xf>
    <xf numFmtId="0" fontId="8" fillId="0" borderId="35" xfId="55" applyFont="1" applyBorder="1" applyAlignment="1" applyProtection="1">
      <alignment horizontal="center" vertical="center"/>
      <protection locked="0"/>
    </xf>
    <xf numFmtId="0" fontId="8" fillId="0" borderId="36" xfId="55" applyFont="1" applyBorder="1" applyAlignment="1" applyProtection="1">
      <alignment horizontal="center" vertical="center"/>
      <protection locked="0"/>
    </xf>
    <xf numFmtId="0" fontId="35" fillId="0" borderId="37" xfId="55" applyFont="1" applyBorder="1" applyAlignment="1">
      <alignment horizontal="center" vertical="top"/>
    </xf>
    <xf numFmtId="0" fontId="35" fillId="0" borderId="38" xfId="55" applyFont="1" applyBorder="1" applyAlignment="1">
      <alignment horizontal="center" vertical="top"/>
    </xf>
    <xf numFmtId="0" fontId="8" fillId="0" borderId="38" xfId="55" applyFont="1" applyBorder="1" applyAlignment="1">
      <alignment horizontal="center" vertical="center"/>
    </xf>
    <xf numFmtId="0" fontId="8" fillId="0" borderId="39" xfId="55" applyFont="1" applyBorder="1" applyAlignment="1">
      <alignment horizontal="center" vertical="center"/>
    </xf>
    <xf numFmtId="0" fontId="11" fillId="0" borderId="11" xfId="55" applyFont="1" applyBorder="1" applyAlignment="1">
      <alignment vertical="center"/>
    </xf>
    <xf numFmtId="0" fontId="11" fillId="0" borderId="6" xfId="55" applyFont="1" applyBorder="1" applyAlignment="1">
      <alignment vertical="center"/>
    </xf>
    <xf numFmtId="0" fontId="35" fillId="0" borderId="42" xfId="0" applyFont="1" applyBorder="1" applyAlignment="1">
      <alignment horizontal="center" vertical="top"/>
    </xf>
    <xf numFmtId="0" fontId="0" fillId="0" borderId="0" xfId="0" applyFont="1"/>
    <xf numFmtId="0" fontId="35" fillId="0" borderId="0" xfId="0" applyFont="1" applyBorder="1" applyAlignment="1">
      <alignment horizontal="center" vertical="center"/>
    </xf>
    <xf numFmtId="0" fontId="9" fillId="0" borderId="0" xfId="0" applyFont="1"/>
    <xf numFmtId="0" fontId="8" fillId="0" borderId="8" xfId="56" applyFont="1" applyFill="1" applyBorder="1" applyAlignment="1">
      <alignment horizontal="left" vertical="center"/>
    </xf>
    <xf numFmtId="0" fontId="8" fillId="0" borderId="9" xfId="0" applyFont="1" applyBorder="1" applyAlignment="1">
      <alignment vertical="center"/>
    </xf>
    <xf numFmtId="0" fontId="35" fillId="3" borderId="0" xfId="0" applyFont="1" applyFill="1" applyBorder="1" applyAlignment="1">
      <alignment horizontal="center" vertical="center"/>
    </xf>
    <xf numFmtId="0" fontId="8" fillId="0" borderId="24" xfId="0" applyFont="1" applyBorder="1" applyAlignment="1">
      <alignment vertical="center"/>
    </xf>
    <xf numFmtId="0" fontId="8" fillId="0" borderId="19" xfId="0" applyFont="1" applyBorder="1" applyAlignment="1" applyProtection="1">
      <alignment horizontal="center" vertical="center"/>
      <protection locked="0"/>
    </xf>
    <xf numFmtId="0" fontId="0" fillId="0" borderId="0" xfId="0" applyFont="1" applyBorder="1" applyAlignment="1"/>
    <xf numFmtId="0" fontId="11" fillId="0" borderId="8" xfId="0" applyFont="1" applyBorder="1" applyAlignment="1">
      <alignment vertical="center"/>
    </xf>
    <xf numFmtId="0" fontId="35" fillId="4" borderId="0" xfId="0" applyFont="1" applyFill="1" applyBorder="1" applyAlignment="1">
      <alignment horizontal="center" vertical="center"/>
    </xf>
    <xf numFmtId="0" fontId="35" fillId="9" borderId="1" xfId="0" applyFont="1" applyFill="1" applyBorder="1" applyAlignment="1">
      <alignment horizontal="center" vertical="center"/>
    </xf>
    <xf numFmtId="0" fontId="35" fillId="0" borderId="5" xfId="0" applyFont="1" applyBorder="1" applyAlignment="1">
      <alignment horizontal="center" vertical="center"/>
    </xf>
    <xf numFmtId="0" fontId="35" fillId="0" borderId="0" xfId="0" applyFont="1" applyAlignment="1">
      <alignment horizontal="center" vertical="center"/>
    </xf>
    <xf numFmtId="0" fontId="10" fillId="0" borderId="0" xfId="0" applyFont="1" applyBorder="1" applyAlignment="1">
      <alignment horizontal="center" vertical="center"/>
    </xf>
    <xf numFmtId="0" fontId="5" fillId="0" borderId="0" xfId="0" applyFont="1"/>
    <xf numFmtId="0" fontId="8" fillId="0" borderId="8" xfId="0" applyFont="1" applyBorder="1" applyAlignment="1">
      <alignment vertical="center"/>
    </xf>
    <xf numFmtId="0" fontId="35" fillId="3" borderId="8" xfId="0" applyFont="1" applyFill="1" applyBorder="1" applyAlignment="1">
      <alignment horizontal="center" vertical="center"/>
    </xf>
    <xf numFmtId="0" fontId="8" fillId="0" borderId="0" xfId="0" applyFont="1" applyBorder="1" applyAlignment="1">
      <alignment vertical="center"/>
    </xf>
    <xf numFmtId="0" fontId="8" fillId="0" borderId="43" xfId="0" applyFont="1" applyBorder="1" applyAlignment="1">
      <alignment vertical="center"/>
    </xf>
    <xf numFmtId="0" fontId="35" fillId="4" borderId="8" xfId="0" applyFont="1" applyFill="1" applyBorder="1" applyAlignment="1">
      <alignment horizontal="center" vertical="center"/>
    </xf>
    <xf numFmtId="0" fontId="35" fillId="5" borderId="8" xfId="0" applyFont="1" applyFill="1" applyBorder="1" applyAlignment="1">
      <alignment horizontal="center" vertical="center"/>
    </xf>
    <xf numFmtId="0" fontId="8" fillId="0" borderId="9" xfId="0" applyFont="1" applyBorder="1" applyAlignment="1">
      <alignment horizontal="left" vertical="center"/>
    </xf>
    <xf numFmtId="0" fontId="8" fillId="0" borderId="8" xfId="0" applyFont="1" applyBorder="1" applyAlignment="1">
      <alignment horizontal="left" vertical="center"/>
    </xf>
    <xf numFmtId="0" fontId="35" fillId="0" borderId="44" xfId="0" applyFont="1" applyBorder="1" applyAlignment="1">
      <alignment horizontal="center" vertical="top"/>
    </xf>
    <xf numFmtId="0" fontId="8" fillId="0" borderId="31" xfId="56" applyFont="1" applyFill="1" applyBorder="1" applyAlignment="1">
      <alignment horizontal="left" vertical="center"/>
    </xf>
    <xf numFmtId="0" fontId="8" fillId="0" borderId="12" xfId="0" applyFont="1" applyBorder="1" applyAlignment="1">
      <alignment vertical="center"/>
    </xf>
    <xf numFmtId="0" fontId="35" fillId="4" borderId="12" xfId="0" applyFont="1" applyFill="1" applyBorder="1" applyAlignment="1">
      <alignment horizontal="center" vertical="center"/>
    </xf>
    <xf numFmtId="0" fontId="8" fillId="0" borderId="33" xfId="0" applyFont="1" applyBorder="1" applyAlignment="1">
      <alignment vertical="center"/>
    </xf>
    <xf numFmtId="0" fontId="8" fillId="0" borderId="16" xfId="0" applyFont="1" applyBorder="1" applyAlignment="1" applyProtection="1">
      <alignment horizontal="center" vertical="center"/>
      <protection locked="0"/>
    </xf>
    <xf numFmtId="0" fontId="11" fillId="0" borderId="11" xfId="55" applyFont="1" applyBorder="1" applyAlignment="1">
      <alignment vertical="center" wrapText="1"/>
    </xf>
    <xf numFmtId="0" fontId="11" fillId="0" borderId="6" xfId="55" applyFont="1" applyBorder="1" applyAlignment="1">
      <alignment vertical="center" wrapText="1"/>
    </xf>
    <xf numFmtId="0" fontId="8" fillId="8" borderId="8" xfId="0" applyFont="1" applyFill="1" applyBorder="1" applyAlignment="1">
      <alignment horizontal="left" vertical="center" wrapText="1"/>
    </xf>
    <xf numFmtId="0" fontId="8" fillId="0" borderId="24" xfId="0" applyFont="1" applyBorder="1" applyAlignment="1">
      <alignment horizontal="left" vertical="center" wrapText="1"/>
    </xf>
    <xf numFmtId="0" fontId="8" fillId="0" borderId="33" xfId="0" applyFont="1" applyBorder="1" applyAlignment="1">
      <alignment horizontal="left" vertical="center" wrapText="1"/>
    </xf>
    <xf numFmtId="0" fontId="36" fillId="0" borderId="0" xfId="55" applyFont="1" applyAlignment="1">
      <alignment horizontal="left" vertical="center"/>
    </xf>
    <xf numFmtId="0" fontId="34" fillId="0" borderId="0" xfId="55" applyFont="1" applyAlignment="1">
      <alignment horizontal="left" vertical="top" wrapText="1"/>
    </xf>
    <xf numFmtId="0" fontId="34" fillId="5" borderId="0" xfId="55" applyFont="1" applyFill="1" applyBorder="1" applyAlignment="1">
      <alignment horizontal="left" vertical="top" wrapText="1"/>
    </xf>
    <xf numFmtId="0" fontId="34" fillId="6" borderId="0" xfId="55" applyFont="1" applyFill="1" applyBorder="1" applyAlignment="1">
      <alignment horizontal="left" vertical="top" wrapText="1"/>
    </xf>
    <xf numFmtId="0" fontId="34" fillId="4" borderId="0" xfId="55" applyFont="1" applyFill="1" applyAlignment="1">
      <alignment horizontal="left" vertical="top" wrapText="1"/>
    </xf>
    <xf numFmtId="0" fontId="43" fillId="0" borderId="0" xfId="55" applyFont="1" applyAlignment="1">
      <alignment horizontal="left" vertical="top" wrapText="1"/>
    </xf>
    <xf numFmtId="0" fontId="34" fillId="3" borderId="0" xfId="55" applyFont="1" applyFill="1" applyAlignment="1">
      <alignment horizontal="left" vertical="top" wrapText="1"/>
    </xf>
    <xf numFmtId="0" fontId="42" fillId="0" borderId="0" xfId="55" applyFont="1" applyAlignment="1">
      <alignment horizontal="left" vertical="top" wrapText="1"/>
    </xf>
    <xf numFmtId="0" fontId="34" fillId="0" borderId="0" xfId="55" applyFont="1" applyFill="1" applyAlignment="1">
      <alignment horizontal="left" vertical="top" wrapText="1"/>
    </xf>
    <xf numFmtId="0" fontId="32" fillId="0" borderId="0" xfId="0" applyFont="1" applyAlignment="1">
      <alignment horizontal="left" vertical="top" wrapText="1"/>
    </xf>
    <xf numFmtId="0" fontId="50" fillId="0" borderId="0" xfId="0" applyFont="1" applyAlignment="1">
      <alignment horizontal="center" vertical="center"/>
    </xf>
    <xf numFmtId="0" fontId="0" fillId="0" borderId="15" xfId="0" applyFont="1" applyBorder="1" applyAlignment="1">
      <alignment horizontal="center"/>
    </xf>
    <xf numFmtId="0" fontId="52" fillId="0" borderId="0" xfId="0" applyFont="1" applyAlignment="1">
      <alignment horizontal="center"/>
    </xf>
    <xf numFmtId="0" fontId="54" fillId="0" borderId="0" xfId="0" applyFont="1" applyAlignment="1">
      <alignment horizontal="left" vertical="top" wrapText="1"/>
    </xf>
    <xf numFmtId="0" fontId="51" fillId="0" borderId="0" xfId="0" applyFont="1" applyAlignment="1">
      <alignment horizontal="center" vertical="center"/>
    </xf>
    <xf numFmtId="0" fontId="53" fillId="0" borderId="0" xfId="0" applyFont="1" applyAlignment="1">
      <alignment horizontal="center"/>
    </xf>
    <xf numFmtId="0" fontId="0" fillId="0" borderId="0" xfId="0" applyAlignment="1">
      <alignment horizontal="left" vertical="top" wrapText="1"/>
    </xf>
    <xf numFmtId="0" fontId="23"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horizontal="justify" vertical="center" wrapText="1"/>
    </xf>
    <xf numFmtId="0" fontId="0" fillId="0" borderId="0" xfId="0" applyAlignment="1">
      <alignment horizontal="justify" vertical="top" wrapText="1"/>
    </xf>
    <xf numFmtId="0" fontId="0" fillId="0" borderId="0" xfId="0" applyAlignment="1">
      <alignment horizontal="left" vertical="center" wrapText="1"/>
    </xf>
    <xf numFmtId="0" fontId="0" fillId="0" borderId="0" xfId="0" applyFill="1" applyAlignment="1">
      <alignment horizontal="justify" vertical="top" wrapText="1"/>
    </xf>
    <xf numFmtId="0" fontId="7" fillId="0" borderId="0" xfId="0" applyFont="1" applyAlignment="1">
      <alignment horizontal="left" wrapText="1"/>
    </xf>
    <xf numFmtId="0" fontId="6" fillId="0" borderId="0" xfId="0" applyFont="1" applyAlignment="1">
      <alignment horizontal="center" vertical="top" wrapText="1"/>
    </xf>
    <xf numFmtId="0" fontId="11" fillId="0" borderId="8" xfId="55" applyFont="1" applyBorder="1" applyAlignment="1">
      <alignment horizontal="center" vertical="center" wrapText="1"/>
    </xf>
    <xf numFmtId="0" fontId="11" fillId="0" borderId="5" xfId="55" applyFont="1" applyBorder="1" applyAlignment="1">
      <alignment horizontal="center" vertical="center" wrapText="1"/>
    </xf>
    <xf numFmtId="0" fontId="55" fillId="0" borderId="10" xfId="55" applyFont="1" applyBorder="1" applyAlignment="1" applyProtection="1">
      <alignment vertical="center"/>
      <protection locked="0"/>
    </xf>
    <xf numFmtId="0" fontId="55" fillId="0" borderId="22" xfId="55" applyFont="1" applyBorder="1" applyAlignment="1" applyProtection="1">
      <alignment vertical="center"/>
      <protection locked="0"/>
    </xf>
    <xf numFmtId="0" fontId="55" fillId="0" borderId="9" xfId="55" applyFont="1" applyBorder="1" applyAlignment="1" applyProtection="1">
      <alignment vertical="center"/>
      <protection locked="0"/>
    </xf>
    <xf numFmtId="0" fontId="55" fillId="0" borderId="23" xfId="55" applyFont="1" applyBorder="1" applyAlignment="1" applyProtection="1">
      <alignment vertical="center"/>
      <protection locked="0"/>
    </xf>
    <xf numFmtId="0" fontId="48" fillId="0" borderId="3" xfId="55" applyFont="1" applyBorder="1" applyAlignment="1">
      <alignment horizontal="center" vertical="center" wrapText="1"/>
    </xf>
    <xf numFmtId="0" fontId="46" fillId="8" borderId="8" xfId="56" applyFont="1" applyFill="1" applyBorder="1" applyAlignment="1">
      <alignment horizontal="left" vertical="center"/>
    </xf>
    <xf numFmtId="0" fontId="46" fillId="8" borderId="32" xfId="56" applyFont="1" applyFill="1" applyBorder="1" applyAlignment="1">
      <alignment horizontal="left" vertical="center"/>
    </xf>
    <xf numFmtId="0" fontId="55" fillId="0" borderId="40" xfId="55" applyFont="1" applyBorder="1" applyAlignment="1" applyProtection="1">
      <alignment vertical="center"/>
      <protection locked="0"/>
    </xf>
    <xf numFmtId="0" fontId="55" fillId="0" borderId="41" xfId="55" applyFont="1" applyBorder="1" applyAlignment="1" applyProtection="1">
      <alignment vertical="center"/>
      <protection locked="0"/>
    </xf>
    <xf numFmtId="0" fontId="35" fillId="0" borderId="27" xfId="55" applyFont="1" applyBorder="1" applyAlignment="1" applyProtection="1">
      <alignment vertical="center"/>
      <protection locked="0"/>
    </xf>
    <xf numFmtId="0" fontId="35" fillId="0" borderId="13" xfId="55" applyFont="1" applyBorder="1" applyAlignment="1" applyProtection="1">
      <alignment vertical="center"/>
      <protection locked="0"/>
    </xf>
    <xf numFmtId="0" fontId="45" fillId="8" borderId="7" xfId="55" applyFont="1" applyFill="1" applyBorder="1" applyAlignment="1">
      <alignment vertical="top"/>
    </xf>
    <xf numFmtId="0" fontId="45" fillId="8" borderId="8" xfId="55" applyFont="1" applyFill="1" applyBorder="1" applyAlignment="1">
      <alignment vertical="top"/>
    </xf>
    <xf numFmtId="0" fontId="35" fillId="0" borderId="25" xfId="55" applyFont="1" applyBorder="1" applyAlignment="1" applyProtection="1">
      <protection locked="0"/>
    </xf>
    <xf numFmtId="0" fontId="35" fillId="0" borderId="26" xfId="55" applyFont="1" applyBorder="1" applyAlignment="1" applyProtection="1">
      <protection locked="0"/>
    </xf>
    <xf numFmtId="0" fontId="35" fillId="0" borderId="28" xfId="55" applyFont="1" applyBorder="1" applyAlignment="1" applyProtection="1">
      <alignment vertical="center"/>
      <protection locked="0"/>
    </xf>
    <xf numFmtId="0" fontId="35" fillId="0" borderId="20" xfId="55" applyFont="1" applyBorder="1" applyAlignment="1" applyProtection="1">
      <alignment vertical="center"/>
      <protection locked="0"/>
    </xf>
    <xf numFmtId="0" fontId="0" fillId="0" borderId="0" xfId="0" applyBorder="1" applyAlignment="1">
      <alignment horizontal="center"/>
    </xf>
    <xf numFmtId="0" fontId="47" fillId="0" borderId="0" xfId="0" applyFont="1" applyAlignment="1">
      <alignment horizontal="left" vertical="top" wrapText="1"/>
    </xf>
  </cellXfs>
  <cellStyles count="57">
    <cellStyle name="Normal" xfId="0" builtinId="0"/>
    <cellStyle name="Normal 12" xfId="2" xr:uid="{00000000-0005-0000-0000-000001000000}"/>
    <cellStyle name="Normal 12 2" xfId="10" xr:uid="{00000000-0005-0000-0000-000002000000}"/>
    <cellStyle name="Normal 12 3" xfId="11" xr:uid="{00000000-0005-0000-0000-000003000000}"/>
    <cellStyle name="Normal 2" xfId="1" xr:uid="{00000000-0005-0000-0000-000004000000}"/>
    <cellStyle name="Normal 2 2" xfId="3" xr:uid="{00000000-0005-0000-0000-000005000000}"/>
    <cellStyle name="Normal 2 3" xfId="4" xr:uid="{00000000-0005-0000-0000-000006000000}"/>
    <cellStyle name="Normal 2 3 2" xfId="12" xr:uid="{00000000-0005-0000-0000-000007000000}"/>
    <cellStyle name="Normal 2 3 3" xfId="13" xr:uid="{00000000-0005-0000-0000-000008000000}"/>
    <cellStyle name="Normal 2 4" xfId="9" xr:uid="{00000000-0005-0000-0000-000009000000}"/>
    <cellStyle name="Normal 3" xfId="5" xr:uid="{00000000-0005-0000-0000-00000A000000}"/>
    <cellStyle name="Normal 3 2" xfId="14" xr:uid="{00000000-0005-0000-0000-00000B000000}"/>
    <cellStyle name="Normal 3 2 2" xfId="29" xr:uid="{00000000-0005-0000-0000-00000C000000}"/>
    <cellStyle name="Normal 3 2 3" xfId="44" xr:uid="{00000000-0005-0000-0000-00000D000000}"/>
    <cellStyle name="Normal 3 3" xfId="15" xr:uid="{00000000-0005-0000-0000-00000E000000}"/>
    <cellStyle name="Normal 3 3 2" xfId="30" xr:uid="{00000000-0005-0000-0000-00000F000000}"/>
    <cellStyle name="Normal 3 3 3" xfId="45" xr:uid="{00000000-0005-0000-0000-000010000000}"/>
    <cellStyle name="Normal 3 4" xfId="16" xr:uid="{00000000-0005-0000-0000-000011000000}"/>
    <cellStyle name="Normal 3 4 2" xfId="31" xr:uid="{00000000-0005-0000-0000-000012000000}"/>
    <cellStyle name="Normal 3 4 3" xfId="46" xr:uid="{00000000-0005-0000-0000-000013000000}"/>
    <cellStyle name="Normal 3 5" xfId="25" xr:uid="{00000000-0005-0000-0000-000014000000}"/>
    <cellStyle name="Normal 3 6" xfId="40" xr:uid="{00000000-0005-0000-0000-000015000000}"/>
    <cellStyle name="Normal 4" xfId="6" xr:uid="{00000000-0005-0000-0000-000016000000}"/>
    <cellStyle name="Normal 4 2" xfId="17" xr:uid="{00000000-0005-0000-0000-000017000000}"/>
    <cellStyle name="Normal 4 2 2" xfId="32" xr:uid="{00000000-0005-0000-0000-000018000000}"/>
    <cellStyle name="Normal 4 2 3" xfId="47" xr:uid="{00000000-0005-0000-0000-000019000000}"/>
    <cellStyle name="Normal 4 3" xfId="18" xr:uid="{00000000-0005-0000-0000-00001A000000}"/>
    <cellStyle name="Normal 4 3 2" xfId="33" xr:uid="{00000000-0005-0000-0000-00001B000000}"/>
    <cellStyle name="Normal 4 3 3" xfId="48" xr:uid="{00000000-0005-0000-0000-00001C000000}"/>
    <cellStyle name="Normal 4 4" xfId="19" xr:uid="{00000000-0005-0000-0000-00001D000000}"/>
    <cellStyle name="Normal 4 4 2" xfId="34" xr:uid="{00000000-0005-0000-0000-00001E000000}"/>
    <cellStyle name="Normal 4 4 3" xfId="49" xr:uid="{00000000-0005-0000-0000-00001F000000}"/>
    <cellStyle name="Normal 4 5" xfId="26" xr:uid="{00000000-0005-0000-0000-000020000000}"/>
    <cellStyle name="Normal 4 6" xfId="41" xr:uid="{00000000-0005-0000-0000-000021000000}"/>
    <cellStyle name="Normal 5" xfId="7" xr:uid="{00000000-0005-0000-0000-000022000000}"/>
    <cellStyle name="Normal 5 2" xfId="20" xr:uid="{00000000-0005-0000-0000-000023000000}"/>
    <cellStyle name="Normal 5 2 2" xfId="21" xr:uid="{00000000-0005-0000-0000-000024000000}"/>
    <cellStyle name="Normal 5 2 2 2" xfId="36" xr:uid="{00000000-0005-0000-0000-000025000000}"/>
    <cellStyle name="Normal 5 2 2 3" xfId="51" xr:uid="{00000000-0005-0000-0000-000026000000}"/>
    <cellStyle name="Normal 5 2 3" xfId="35" xr:uid="{00000000-0005-0000-0000-000027000000}"/>
    <cellStyle name="Normal 5 2 4" xfId="50" xr:uid="{00000000-0005-0000-0000-000028000000}"/>
    <cellStyle name="Normal 5 3" xfId="22" xr:uid="{00000000-0005-0000-0000-000029000000}"/>
    <cellStyle name="Normal 5 3 2" xfId="37" xr:uid="{00000000-0005-0000-0000-00002A000000}"/>
    <cellStyle name="Normal 5 3 3" xfId="52" xr:uid="{00000000-0005-0000-0000-00002B000000}"/>
    <cellStyle name="Normal 5 4" xfId="23" xr:uid="{00000000-0005-0000-0000-00002C000000}"/>
    <cellStyle name="Normal 5 4 2" xfId="38" xr:uid="{00000000-0005-0000-0000-00002D000000}"/>
    <cellStyle name="Normal 5 4 3" xfId="53" xr:uid="{00000000-0005-0000-0000-00002E000000}"/>
    <cellStyle name="Normal 5 5" xfId="24" xr:uid="{00000000-0005-0000-0000-00002F000000}"/>
    <cellStyle name="Normal 5 5 2" xfId="39" xr:uid="{00000000-0005-0000-0000-000030000000}"/>
    <cellStyle name="Normal 5 5 3" xfId="54" xr:uid="{00000000-0005-0000-0000-000031000000}"/>
    <cellStyle name="Normal 5 6" xfId="27" xr:uid="{00000000-0005-0000-0000-000032000000}"/>
    <cellStyle name="Normal 5 7" xfId="42" xr:uid="{00000000-0005-0000-0000-000033000000}"/>
    <cellStyle name="Normal 6" xfId="8" xr:uid="{00000000-0005-0000-0000-000034000000}"/>
    <cellStyle name="Normal 6 2" xfId="28" xr:uid="{00000000-0005-0000-0000-000035000000}"/>
    <cellStyle name="Normal 6 3" xfId="43" xr:uid="{00000000-0005-0000-0000-000036000000}"/>
    <cellStyle name="Normal 7" xfId="55" xr:uid="{2E035D40-144C-48CF-802C-15C12AFB8B21}"/>
    <cellStyle name="Normal_Units Master" xfId="56" xr:uid="{ED5F80CB-B53B-42BA-BDDF-E07581149CB0}"/>
  </cellStyles>
  <dxfs count="0"/>
  <tableStyles count="0" defaultTableStyle="TableStyleMedium2" defaultPivotStyle="PivotStyleLight16"/>
  <colors>
    <mruColors>
      <color rgb="FF385E9D"/>
      <color rgb="FF75787B"/>
      <color rgb="FFF3F599"/>
      <color rgb="FFFF0066"/>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18</xdr:col>
      <xdr:colOff>156883</xdr:colOff>
      <xdr:row>0</xdr:row>
      <xdr:rowOff>0</xdr:rowOff>
    </xdr:from>
    <xdr:to>
      <xdr:col>25</xdr:col>
      <xdr:colOff>90136</xdr:colOff>
      <xdr:row>33</xdr:row>
      <xdr:rowOff>4945</xdr:rowOff>
    </xdr:to>
    <xdr:sp macro="" textlink="">
      <xdr:nvSpPr>
        <xdr:cNvPr id="2" name="TextBox 1">
          <a:extLst>
            <a:ext uri="{FF2B5EF4-FFF2-40B4-BE49-F238E27FC236}">
              <a16:creationId xmlns:a16="http://schemas.microsoft.com/office/drawing/2014/main" id="{411F1BBA-9516-43A5-9E67-D67513402D6C}"/>
            </a:ext>
          </a:extLst>
        </xdr:cNvPr>
        <xdr:cNvSpPr txBox="1"/>
      </xdr:nvSpPr>
      <xdr:spPr>
        <a:xfrm rot="18885936">
          <a:off x="-322156" y="3661510"/>
          <a:ext cx="8432889"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171</xdr:row>
      <xdr:rowOff>800100</xdr:rowOff>
    </xdr:from>
    <xdr:to>
      <xdr:col>12</xdr:col>
      <xdr:colOff>1046507</xdr:colOff>
      <xdr:row>176</xdr:row>
      <xdr:rowOff>1619114</xdr:rowOff>
    </xdr:to>
    <xdr:pic>
      <xdr:nvPicPr>
        <xdr:cNvPr id="3" name="Picture 2">
          <a:extLst>
            <a:ext uri="{FF2B5EF4-FFF2-40B4-BE49-F238E27FC236}">
              <a16:creationId xmlns:a16="http://schemas.microsoft.com/office/drawing/2014/main" id="{B63443BA-1BFA-4349-A6D7-FAF44E77BDAC}"/>
            </a:ext>
          </a:extLst>
        </xdr:cNvPr>
        <xdr:cNvPicPr>
          <a:picLocks noChangeAspect="1"/>
        </xdr:cNvPicPr>
      </xdr:nvPicPr>
      <xdr:blipFill>
        <a:blip xmlns:r="http://schemas.openxmlformats.org/officeDocument/2006/relationships" r:embed="rId1"/>
        <a:stretch>
          <a:fillRect/>
        </a:stretch>
      </xdr:blipFill>
      <xdr:spPr>
        <a:xfrm>
          <a:off x="2133600" y="35433000"/>
          <a:ext cx="2970557" cy="2828789"/>
        </a:xfrm>
        <a:prstGeom prst="rect">
          <a:avLst/>
        </a:prstGeom>
      </xdr:spPr>
    </xdr:pic>
    <xdr:clientData/>
  </xdr:twoCellAnchor>
  <xdr:twoCellAnchor editAs="oneCell">
    <xdr:from>
      <xdr:col>0</xdr:col>
      <xdr:colOff>38100</xdr:colOff>
      <xdr:row>1</xdr:row>
      <xdr:rowOff>38100</xdr:rowOff>
    </xdr:from>
    <xdr:to>
      <xdr:col>5</xdr:col>
      <xdr:colOff>323850</xdr:colOff>
      <xdr:row>4</xdr:row>
      <xdr:rowOff>142240</xdr:rowOff>
    </xdr:to>
    <xdr:pic>
      <xdr:nvPicPr>
        <xdr:cNvPr id="7" name="Picture 6">
          <a:extLst>
            <a:ext uri="{FF2B5EF4-FFF2-40B4-BE49-F238E27FC236}">
              <a16:creationId xmlns:a16="http://schemas.microsoft.com/office/drawing/2014/main" id="{184D93FF-E247-48BA-93AC-7A4BC998CD9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38100" y="200025"/>
          <a:ext cx="2181225" cy="713740"/>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190500</xdr:colOff>
      <xdr:row>55</xdr:row>
      <xdr:rowOff>47625</xdr:rowOff>
    </xdr:from>
    <xdr:to>
      <xdr:col>17</xdr:col>
      <xdr:colOff>56250</xdr:colOff>
      <xdr:row>56</xdr:row>
      <xdr:rowOff>29700</xdr:rowOff>
    </xdr:to>
    <xdr:grpSp>
      <xdr:nvGrpSpPr>
        <xdr:cNvPr id="9" name="Group 8">
          <a:extLst>
            <a:ext uri="{FF2B5EF4-FFF2-40B4-BE49-F238E27FC236}">
              <a16:creationId xmlns:a16="http://schemas.microsoft.com/office/drawing/2014/main" id="{852C86DF-3A05-42DE-ABF5-B156C9D1471D}"/>
            </a:ext>
          </a:extLst>
        </xdr:cNvPr>
        <xdr:cNvGrpSpPr/>
      </xdr:nvGrpSpPr>
      <xdr:grpSpPr>
        <a:xfrm>
          <a:off x="199417" y="10585315"/>
          <a:ext cx="7160279" cy="138934"/>
          <a:chOff x="0" y="0"/>
          <a:chExt cx="6819900" cy="116958"/>
        </a:xfrm>
      </xdr:grpSpPr>
      <xdr:cxnSp macro="">
        <xdr:nvCxnSpPr>
          <xdr:cNvPr id="10" name="Straight Connector 9">
            <a:extLst>
              <a:ext uri="{FF2B5EF4-FFF2-40B4-BE49-F238E27FC236}">
                <a16:creationId xmlns:a16="http://schemas.microsoft.com/office/drawing/2014/main" id="{F0064211-7861-40A7-8870-A7F4CB2DEC94}"/>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C8E059A3-9D33-4B1E-BEA2-CF9354A89F1B}"/>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12</xdr:col>
      <xdr:colOff>1066800</xdr:colOff>
      <xdr:row>50</xdr:row>
      <xdr:rowOff>142875</xdr:rowOff>
    </xdr:from>
    <xdr:to>
      <xdr:col>17</xdr:col>
      <xdr:colOff>0</xdr:colOff>
      <xdr:row>54</xdr:row>
      <xdr:rowOff>66675</xdr:rowOff>
    </xdr:to>
    <xdr:pic>
      <xdr:nvPicPr>
        <xdr:cNvPr id="12" name="Picture 11">
          <a:extLst>
            <a:ext uri="{FF2B5EF4-FFF2-40B4-BE49-F238E27FC236}">
              <a16:creationId xmlns:a16="http://schemas.microsoft.com/office/drawing/2014/main" id="{9900021F-6896-4D76-B8CF-56DBBC8650A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53050" y="10182225"/>
          <a:ext cx="2019300" cy="571500"/>
        </a:xfrm>
        <a:prstGeom prst="rect">
          <a:avLst/>
        </a:prstGeom>
        <a:noFill/>
        <a:ln>
          <a:noFill/>
        </a:ln>
      </xdr:spPr>
    </xdr:pic>
    <xdr:clientData/>
  </xdr:twoCellAnchor>
  <xdr:twoCellAnchor editAs="absolute">
    <xdr:from>
      <xdr:col>9</xdr:col>
      <xdr:colOff>27020</xdr:colOff>
      <xdr:row>3</xdr:row>
      <xdr:rowOff>190501</xdr:rowOff>
    </xdr:from>
    <xdr:to>
      <xdr:col>12</xdr:col>
      <xdr:colOff>212965</xdr:colOff>
      <xdr:row>44</xdr:row>
      <xdr:rowOff>50890</xdr:rowOff>
    </xdr:to>
    <xdr:sp macro="" textlink="">
      <xdr:nvSpPr>
        <xdr:cNvPr id="8" name="TextBox 7">
          <a:extLst>
            <a:ext uri="{FF2B5EF4-FFF2-40B4-BE49-F238E27FC236}">
              <a16:creationId xmlns:a16="http://schemas.microsoft.com/office/drawing/2014/main" id="{47A94E9D-A347-43C9-9503-5289731B3359}"/>
            </a:ext>
          </a:extLst>
        </xdr:cNvPr>
        <xdr:cNvSpPr txBox="1"/>
      </xdr:nvSpPr>
      <xdr:spPr>
        <a:xfrm rot="18885936">
          <a:off x="-500765" y="4347311"/>
          <a:ext cx="8432889"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10</xdr:col>
      <xdr:colOff>246094</xdr:colOff>
      <xdr:row>59</xdr:row>
      <xdr:rowOff>9523</xdr:rowOff>
    </xdr:from>
    <xdr:to>
      <xdr:col>12</xdr:col>
      <xdr:colOff>765414</xdr:colOff>
      <xdr:row>108</xdr:row>
      <xdr:rowOff>127087</xdr:rowOff>
    </xdr:to>
    <xdr:sp macro="" textlink="">
      <xdr:nvSpPr>
        <xdr:cNvPr id="13" name="TextBox 12">
          <a:extLst>
            <a:ext uri="{FF2B5EF4-FFF2-40B4-BE49-F238E27FC236}">
              <a16:creationId xmlns:a16="http://schemas.microsoft.com/office/drawing/2014/main" id="{7D954725-8040-47F9-80DA-B87DC3262958}"/>
            </a:ext>
          </a:extLst>
        </xdr:cNvPr>
        <xdr:cNvSpPr txBox="1"/>
      </xdr:nvSpPr>
      <xdr:spPr>
        <a:xfrm rot="18885936">
          <a:off x="51684" y="15215333"/>
          <a:ext cx="8432889"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oneCell">
    <xdr:from>
      <xdr:col>14</xdr:col>
      <xdr:colOff>590550</xdr:colOff>
      <xdr:row>119</xdr:row>
      <xdr:rowOff>47626</xdr:rowOff>
    </xdr:from>
    <xdr:to>
      <xdr:col>17</xdr:col>
      <xdr:colOff>152400</xdr:colOff>
      <xdr:row>120</xdr:row>
      <xdr:rowOff>117444</xdr:rowOff>
    </xdr:to>
    <xdr:pic>
      <xdr:nvPicPr>
        <xdr:cNvPr id="14" name="Picture 13">
          <a:extLst>
            <a:ext uri="{FF2B5EF4-FFF2-40B4-BE49-F238E27FC236}">
              <a16:creationId xmlns:a16="http://schemas.microsoft.com/office/drawing/2014/main" id="{699733F2-6ADB-456F-9925-8E04F743023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29325" y="21688426"/>
          <a:ext cx="1104900" cy="336518"/>
        </a:xfrm>
        <a:prstGeom prst="rect">
          <a:avLst/>
        </a:prstGeom>
        <a:noFill/>
        <a:ln>
          <a:noFill/>
        </a:ln>
      </xdr:spPr>
    </xdr:pic>
    <xdr:clientData/>
  </xdr:twoCellAnchor>
  <xdr:twoCellAnchor editAs="oneCell">
    <xdr:from>
      <xdr:col>14</xdr:col>
      <xdr:colOff>600075</xdr:colOff>
      <xdr:row>162</xdr:row>
      <xdr:rowOff>28575</xdr:rowOff>
    </xdr:from>
    <xdr:to>
      <xdr:col>17</xdr:col>
      <xdr:colOff>161925</xdr:colOff>
      <xdr:row>163</xdr:row>
      <xdr:rowOff>98393</xdr:rowOff>
    </xdr:to>
    <xdr:pic>
      <xdr:nvPicPr>
        <xdr:cNvPr id="15" name="Picture 14">
          <a:extLst>
            <a:ext uri="{FF2B5EF4-FFF2-40B4-BE49-F238E27FC236}">
              <a16:creationId xmlns:a16="http://schemas.microsoft.com/office/drawing/2014/main" id="{1D0339D8-E8D1-45AF-9F13-079D6255F15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38850" y="32099250"/>
          <a:ext cx="1104900" cy="336518"/>
        </a:xfrm>
        <a:prstGeom prst="rect">
          <a:avLst/>
        </a:prstGeom>
        <a:noFill/>
        <a:ln>
          <a:noFill/>
        </a:ln>
      </xdr:spPr>
    </xdr:pic>
    <xdr:clientData/>
  </xdr:twoCellAnchor>
  <xdr:twoCellAnchor editAs="absolute">
    <xdr:from>
      <xdr:col>10</xdr:col>
      <xdr:colOff>65120</xdr:colOff>
      <xdr:row>118</xdr:row>
      <xdr:rowOff>85725</xdr:rowOff>
    </xdr:from>
    <xdr:to>
      <xdr:col>12</xdr:col>
      <xdr:colOff>584440</xdr:colOff>
      <xdr:row>149</xdr:row>
      <xdr:rowOff>60414</xdr:rowOff>
    </xdr:to>
    <xdr:sp macro="" textlink="">
      <xdr:nvSpPr>
        <xdr:cNvPr id="16" name="TextBox 15">
          <a:extLst>
            <a:ext uri="{FF2B5EF4-FFF2-40B4-BE49-F238E27FC236}">
              <a16:creationId xmlns:a16="http://schemas.microsoft.com/office/drawing/2014/main" id="{E7E6DFBF-BCE1-4AF7-A644-8C02E564FA04}"/>
            </a:ext>
          </a:extLst>
        </xdr:cNvPr>
        <xdr:cNvSpPr txBox="1"/>
      </xdr:nvSpPr>
      <xdr:spPr>
        <a:xfrm rot="18885936">
          <a:off x="-129290" y="25226110"/>
          <a:ext cx="8432889"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10</xdr:col>
      <xdr:colOff>285749</xdr:colOff>
      <xdr:row>163</xdr:row>
      <xdr:rowOff>190499</xdr:rowOff>
    </xdr:from>
    <xdr:to>
      <xdr:col>12</xdr:col>
      <xdr:colOff>805069</xdr:colOff>
      <xdr:row>184</xdr:row>
      <xdr:rowOff>41363</xdr:rowOff>
    </xdr:to>
    <xdr:sp macro="" textlink="">
      <xdr:nvSpPr>
        <xdr:cNvPr id="17" name="TextBox 16">
          <a:extLst>
            <a:ext uri="{FF2B5EF4-FFF2-40B4-BE49-F238E27FC236}">
              <a16:creationId xmlns:a16="http://schemas.microsoft.com/office/drawing/2014/main" id="{9446D5CD-28E7-439E-9112-A80F61AC66EB}"/>
            </a:ext>
          </a:extLst>
        </xdr:cNvPr>
        <xdr:cNvSpPr txBox="1"/>
      </xdr:nvSpPr>
      <xdr:spPr>
        <a:xfrm rot="18885936">
          <a:off x="91339" y="36189384"/>
          <a:ext cx="8432889"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2412723</xdr:colOff>
      <xdr:row>76</xdr:row>
      <xdr:rowOff>62120</xdr:rowOff>
    </xdr:from>
    <xdr:to>
      <xdr:col>3</xdr:col>
      <xdr:colOff>358637</xdr:colOff>
      <xdr:row>127</xdr:row>
      <xdr:rowOff>34463</xdr:rowOff>
    </xdr:to>
    <xdr:sp macro="" textlink="">
      <xdr:nvSpPr>
        <xdr:cNvPr id="2" name="TextBox 1">
          <a:extLst>
            <a:ext uri="{FF2B5EF4-FFF2-40B4-BE49-F238E27FC236}">
              <a16:creationId xmlns:a16="http://schemas.microsoft.com/office/drawing/2014/main" id="{1505BB69-C277-4F6B-896B-D00263D4A7D4}"/>
            </a:ext>
          </a:extLst>
        </xdr:cNvPr>
        <xdr:cNvSpPr txBox="1"/>
      </xdr:nvSpPr>
      <xdr:spPr>
        <a:xfrm rot="18885936">
          <a:off x="342441" y="17100457"/>
          <a:ext cx="8579353" cy="1105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2</xdr:col>
      <xdr:colOff>2428461</xdr:colOff>
      <xdr:row>0</xdr:row>
      <xdr:rowOff>115957</xdr:rowOff>
    </xdr:from>
    <xdr:to>
      <xdr:col>3</xdr:col>
      <xdr:colOff>378516</xdr:colOff>
      <xdr:row>48</xdr:row>
      <xdr:rowOff>22728</xdr:rowOff>
    </xdr:to>
    <xdr:sp macro="" textlink="">
      <xdr:nvSpPr>
        <xdr:cNvPr id="3" name="TextBox 2">
          <a:extLst>
            <a:ext uri="{FF2B5EF4-FFF2-40B4-BE49-F238E27FC236}">
              <a16:creationId xmlns:a16="http://schemas.microsoft.com/office/drawing/2014/main" id="{1FE33078-3FA6-4D21-9AAC-82552AF32B94}"/>
            </a:ext>
          </a:extLst>
        </xdr:cNvPr>
        <xdr:cNvSpPr txBox="1"/>
      </xdr:nvSpPr>
      <xdr:spPr>
        <a:xfrm rot="18885936">
          <a:off x="385788" y="3831717"/>
          <a:ext cx="8545532" cy="1114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238124</xdr:colOff>
      <xdr:row>0</xdr:row>
      <xdr:rowOff>0</xdr:rowOff>
    </xdr:from>
    <xdr:to>
      <xdr:col>6</xdr:col>
      <xdr:colOff>185944</xdr:colOff>
      <xdr:row>51</xdr:row>
      <xdr:rowOff>12789</xdr:rowOff>
    </xdr:to>
    <xdr:sp macro="" textlink="">
      <xdr:nvSpPr>
        <xdr:cNvPr id="2" name="TextBox 1">
          <a:extLst>
            <a:ext uri="{FF2B5EF4-FFF2-40B4-BE49-F238E27FC236}">
              <a16:creationId xmlns:a16="http://schemas.microsoft.com/office/drawing/2014/main" id="{01CC7598-0EF6-4F8F-9FC2-6F02D82D303F}"/>
            </a:ext>
          </a:extLst>
        </xdr:cNvPr>
        <xdr:cNvSpPr txBox="1"/>
      </xdr:nvSpPr>
      <xdr:spPr>
        <a:xfrm rot="18885936">
          <a:off x="1501039" y="3661510"/>
          <a:ext cx="8432889"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28</xdr:col>
      <xdr:colOff>285749</xdr:colOff>
      <xdr:row>6</xdr:row>
      <xdr:rowOff>79664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1243" r="728"/>
        <a:stretch/>
      </xdr:blipFill>
      <xdr:spPr>
        <a:xfrm>
          <a:off x="76200" y="38100"/>
          <a:ext cx="6877049" cy="1527464"/>
        </a:xfrm>
        <a:prstGeom prst="rect">
          <a:avLst/>
        </a:prstGeom>
      </xdr:spPr>
    </xdr:pic>
    <xdr:clientData/>
  </xdr:twoCellAnchor>
  <xdr:twoCellAnchor>
    <xdr:from>
      <xdr:col>14</xdr:col>
      <xdr:colOff>222249</xdr:colOff>
      <xdr:row>14</xdr:row>
      <xdr:rowOff>0</xdr:rowOff>
    </xdr:from>
    <xdr:to>
      <xdr:col>18</xdr:col>
      <xdr:colOff>74084</xdr:colOff>
      <xdr:row>38</xdr:row>
      <xdr:rowOff>31750</xdr:rowOff>
    </xdr:to>
    <xdr:sp macro="" textlink="">
      <xdr:nvSpPr>
        <xdr:cNvPr id="3" name="Right Triangle 2">
          <a:extLst>
            <a:ext uri="{FF2B5EF4-FFF2-40B4-BE49-F238E27FC236}">
              <a16:creationId xmlns:a16="http://schemas.microsoft.com/office/drawing/2014/main" id="{00000000-0008-0000-0500-000003000000}"/>
            </a:ext>
          </a:extLst>
        </xdr:cNvPr>
        <xdr:cNvSpPr/>
      </xdr:nvSpPr>
      <xdr:spPr>
        <a:xfrm flipV="1">
          <a:off x="3289299" y="3467100"/>
          <a:ext cx="728135" cy="6746875"/>
        </a:xfrm>
        <a:prstGeom prst="rtTriangle">
          <a:avLst/>
        </a:prstGeom>
        <a:solidFill>
          <a:srgbClr val="245B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editAs="absolute">
    <xdr:from>
      <xdr:col>13</xdr:col>
      <xdr:colOff>228601</xdr:colOff>
      <xdr:row>1</xdr:row>
      <xdr:rowOff>114300</xdr:rowOff>
    </xdr:from>
    <xdr:to>
      <xdr:col>18</xdr:col>
      <xdr:colOff>147846</xdr:colOff>
      <xdr:row>35</xdr:row>
      <xdr:rowOff>127089</xdr:rowOff>
    </xdr:to>
    <xdr:sp macro="" textlink="">
      <xdr:nvSpPr>
        <xdr:cNvPr id="4" name="TextBox 3">
          <a:extLst>
            <a:ext uri="{FF2B5EF4-FFF2-40B4-BE49-F238E27FC236}">
              <a16:creationId xmlns:a16="http://schemas.microsoft.com/office/drawing/2014/main" id="{9C7C13DF-C2EE-4619-A1A6-D698BA61F899}"/>
            </a:ext>
          </a:extLst>
        </xdr:cNvPr>
        <xdr:cNvSpPr txBox="1"/>
      </xdr:nvSpPr>
      <xdr:spPr>
        <a:xfrm rot="18885936">
          <a:off x="-337284" y="4023460"/>
          <a:ext cx="8432889"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7403/personal/desktop/ShareFile%20Working%20Docs/WG7%20HV%20Switchgear/Latest%20Versions/IOGP%20S-620D%20HVSG%20Data%20Sheets%20(Ver%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36050/AppData/Local/Microsoft/Windows/Temporary%20Internet%20Files/Content.IE5/L6V5G859/IOGP%20S-617D%20-%20EN%20Offshore%20Cranes%20Datasheet%20(Rev%200.3%20-%2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amp; Preliminaries"/>
      <sheetName val="Guidance"/>
      <sheetName val="Cover"/>
      <sheetName val="Sheet 2"/>
      <sheetName val="Sheet 3"/>
      <sheetName val="Sheet 4"/>
      <sheetName val="Sheet 5"/>
      <sheetName val="Sheet 6"/>
      <sheetName val="Supplement"/>
      <sheetName val="Backcover"/>
    </sheetNames>
    <sheetDataSet>
      <sheetData sheetId="0">
        <row r="196">
          <cell r="A196" t="str">
            <v>S-620D Version 1.0</v>
          </cell>
        </row>
      </sheetData>
      <sheetData sheetId="1"/>
      <sheetData sheetId="2">
        <row r="14">
          <cell r="U14" t="str">
            <v>Insert Tag_No</v>
          </cell>
        </row>
        <row r="16">
          <cell r="U16" t="str">
            <v>Insert Service Description</v>
          </cell>
        </row>
        <row r="20">
          <cell r="U20" t="str">
            <v>Insert Project Document Number</v>
          </cell>
        </row>
        <row r="22">
          <cell r="U22" t="str">
            <v>Insert Project Document Revision</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Front"/>
      <sheetName val="Acknow."/>
      <sheetName val="Inscover"/>
      <sheetName val="Foreword"/>
      <sheetName val="Introduction"/>
      <sheetName val="Guidance"/>
      <sheetName val="Cover"/>
      <sheetName val="Full Datasheet"/>
      <sheetName val="Dimensions"/>
      <sheetName val="Sheet 2"/>
      <sheetName val="Sheet 3"/>
      <sheetName val="Sheet 4"/>
      <sheetName val="Sheet 5"/>
      <sheetName val="Sheet7 - Supplementary Reqmnts"/>
      <sheetName val="Backover"/>
    </sheetNames>
    <sheetDataSet>
      <sheetData sheetId="0"/>
      <sheetData sheetId="1"/>
      <sheetData sheetId="2"/>
      <sheetData sheetId="3"/>
      <sheetData sheetId="4"/>
      <sheetData sheetId="5"/>
      <sheetData sheetId="6"/>
      <sheetData sheetId="7">
        <row r="9">
          <cell r="S9" t="str">
            <v>Insert Project Title</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6270E-E0C1-4858-BD3C-F47912085B32}">
  <sheetPr codeName="Sheet1">
    <tabColor rgb="FFFF0000"/>
  </sheetPr>
  <dimension ref="B4:D27"/>
  <sheetViews>
    <sheetView showGridLines="0" view="pageLayout" zoomScaleNormal="100" workbookViewId="0">
      <selection activeCell="C19" sqref="C19"/>
    </sheetView>
  </sheetViews>
  <sheetFormatPr defaultColWidth="9.140625" defaultRowHeight="12.75" x14ac:dyDescent="0.2"/>
  <cols>
    <col min="1" max="1" width="1.5703125" style="28" customWidth="1"/>
    <col min="2" max="2" width="35.5703125" style="28" customWidth="1"/>
    <col min="3" max="3" width="47.7109375" style="28" customWidth="1"/>
    <col min="4" max="4" width="13" style="52" customWidth="1"/>
    <col min="5" max="16384" width="9.140625" style="28"/>
  </cols>
  <sheetData>
    <row r="4" spans="2:4" ht="18" x14ac:dyDescent="0.25">
      <c r="B4" s="46" t="s">
        <v>0</v>
      </c>
      <c r="C4" s="47" t="s">
        <v>1</v>
      </c>
      <c r="D4" s="48"/>
    </row>
    <row r="5" spans="2:4" ht="18" x14ac:dyDescent="0.25">
      <c r="B5" s="49"/>
      <c r="C5" s="50"/>
      <c r="D5" s="48"/>
    </row>
    <row r="6" spans="2:4" ht="18" x14ac:dyDescent="0.25">
      <c r="B6" s="51" t="s">
        <v>2</v>
      </c>
      <c r="C6" s="54" t="s">
        <v>3</v>
      </c>
    </row>
    <row r="7" spans="2:4" ht="18" x14ac:dyDescent="0.25">
      <c r="B7" s="51" t="s">
        <v>4</v>
      </c>
      <c r="C7" s="54" t="s">
        <v>5</v>
      </c>
    </row>
    <row r="8" spans="2:4" ht="18" x14ac:dyDescent="0.25">
      <c r="B8" s="51" t="s">
        <v>6</v>
      </c>
      <c r="C8" s="54" t="s">
        <v>7</v>
      </c>
    </row>
    <row r="9" spans="2:4" ht="18" x14ac:dyDescent="0.25">
      <c r="B9" s="51" t="s">
        <v>8</v>
      </c>
      <c r="C9" s="54">
        <v>0.1</v>
      </c>
      <c r="D9" s="53"/>
    </row>
    <row r="10" spans="2:4" ht="18" x14ac:dyDescent="0.25">
      <c r="B10" s="51" t="s">
        <v>9</v>
      </c>
      <c r="C10" s="54" t="s">
        <v>83</v>
      </c>
    </row>
    <row r="11" spans="2:4" ht="18" x14ac:dyDescent="0.25">
      <c r="B11" s="51" t="s">
        <v>10</v>
      </c>
      <c r="C11" s="54">
        <v>2019</v>
      </c>
    </row>
    <row r="12" spans="2:4" ht="18" x14ac:dyDescent="0.25">
      <c r="B12" s="51" t="s">
        <v>11</v>
      </c>
      <c r="C12" s="54" t="s">
        <v>84</v>
      </c>
    </row>
    <row r="13" spans="2:4" ht="18" x14ac:dyDescent="0.25">
      <c r="B13" s="51" t="s">
        <v>12</v>
      </c>
      <c r="C13" s="54" t="s">
        <v>116</v>
      </c>
    </row>
    <row r="14" spans="2:4" ht="18" x14ac:dyDescent="0.25">
      <c r="B14" s="51" t="s">
        <v>13</v>
      </c>
      <c r="C14" s="54">
        <v>0.1</v>
      </c>
    </row>
    <row r="15" spans="2:4" ht="18" x14ac:dyDescent="0.25">
      <c r="B15" s="51" t="s">
        <v>14</v>
      </c>
      <c r="C15" s="54" t="s">
        <v>114</v>
      </c>
    </row>
    <row r="16" spans="2:4" ht="18" x14ac:dyDescent="0.25">
      <c r="B16" s="51" t="s">
        <v>15</v>
      </c>
      <c r="C16" s="54" t="s">
        <v>115</v>
      </c>
    </row>
    <row r="17" spans="2:3" ht="18" x14ac:dyDescent="0.25">
      <c r="B17" s="51" t="s">
        <v>16</v>
      </c>
      <c r="C17" s="54"/>
    </row>
    <row r="18" spans="2:3" ht="18" x14ac:dyDescent="0.25">
      <c r="B18" s="51" t="s">
        <v>17</v>
      </c>
      <c r="C18" s="54" t="s">
        <v>117</v>
      </c>
    </row>
    <row r="19" spans="2:3" ht="18" x14ac:dyDescent="0.25">
      <c r="B19" s="51" t="s">
        <v>18</v>
      </c>
      <c r="C19" s="54" t="s">
        <v>81</v>
      </c>
    </row>
    <row r="20" spans="2:3" ht="18" x14ac:dyDescent="0.25">
      <c r="B20" s="51" t="s">
        <v>19</v>
      </c>
      <c r="C20" s="54" t="s">
        <v>82</v>
      </c>
    </row>
    <row r="21" spans="2:3" ht="18" x14ac:dyDescent="0.25">
      <c r="B21" s="55"/>
    </row>
    <row r="22" spans="2:3" ht="18" x14ac:dyDescent="0.25">
      <c r="B22" s="55"/>
    </row>
    <row r="23" spans="2:3" ht="18" x14ac:dyDescent="0.25">
      <c r="B23" s="55"/>
    </row>
    <row r="25" spans="2:3" x14ac:dyDescent="0.2">
      <c r="B25" s="56"/>
      <c r="C25" s="57"/>
    </row>
    <row r="26" spans="2:3" x14ac:dyDescent="0.2">
      <c r="B26" s="58"/>
    </row>
    <row r="27" spans="2:3" x14ac:dyDescent="0.2">
      <c r="B27" s="59"/>
    </row>
  </sheetData>
  <pageMargins left="0.4724409448818898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6886-85DB-4AFA-92DE-4609F9FEA0AE}">
  <sheetPr codeName="Sheet3">
    <tabColor rgb="FFFF0000"/>
    <pageSetUpPr fitToPage="1"/>
  </sheetPr>
  <dimension ref="A1:AM57"/>
  <sheetViews>
    <sheetView showGridLines="0" tabSelected="1" zoomScaleNormal="100" zoomScalePageLayoutView="85" workbookViewId="0">
      <selection activeCell="A2" sqref="A2"/>
    </sheetView>
  </sheetViews>
  <sheetFormatPr defaultRowHeight="12.75" x14ac:dyDescent="0.2"/>
  <cols>
    <col min="1" max="1" width="2.7109375" style="32" customWidth="1"/>
    <col min="2" max="5" width="2.42578125" style="32" customWidth="1"/>
    <col min="6" max="8" width="3" style="32" customWidth="1"/>
    <col min="9" max="37" width="2.42578125" style="32" customWidth="1"/>
    <col min="38" max="39" width="2.7109375" style="32" customWidth="1"/>
    <col min="40" max="16384" width="9.140625" style="32"/>
  </cols>
  <sheetData>
    <row r="1" spans="1:39" ht="70.5" customHeight="1" x14ac:dyDescent="0.2">
      <c r="A1" s="175" t="s">
        <v>410</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row>
    <row r="2" spans="1:39" ht="13.7" customHeight="1" x14ac:dyDescent="0.2">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row>
    <row r="3" spans="1:39" ht="13.7" customHeight="1" x14ac:dyDescent="0.2">
      <c r="A3" s="137" t="s">
        <v>54</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row>
    <row r="4" spans="1:39" ht="13.7" customHeight="1" x14ac:dyDescent="0.2">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1"/>
    </row>
    <row r="5" spans="1:39" ht="13.7" customHeight="1" x14ac:dyDescent="0.2">
      <c r="A5" s="131" t="s">
        <v>55</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row>
    <row r="6" spans="1:39" ht="13.7" customHeight="1" x14ac:dyDescent="0.2">
      <c r="A6" s="138" t="s">
        <v>113</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row>
    <row r="7" spans="1:39" ht="13.7" customHeight="1" x14ac:dyDescent="0.2">
      <c r="A7" s="63"/>
      <c r="B7" s="63"/>
      <c r="C7" s="62"/>
      <c r="D7" s="62"/>
      <c r="E7" s="62"/>
      <c r="F7" s="62"/>
      <c r="G7" s="62"/>
      <c r="H7" s="62"/>
      <c r="I7" s="62"/>
      <c r="J7" s="62"/>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1"/>
    </row>
    <row r="8" spans="1:39" ht="19.5" customHeight="1" x14ac:dyDescent="0.2">
      <c r="A8" s="131" t="s">
        <v>405</v>
      </c>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row>
    <row r="9" spans="1:39" ht="13.7" customHeight="1" x14ac:dyDescent="0.2">
      <c r="A9" s="63"/>
      <c r="B9" s="62"/>
      <c r="C9" s="62"/>
      <c r="D9" s="62"/>
      <c r="E9" s="62"/>
      <c r="F9" s="62"/>
      <c r="G9" s="62"/>
      <c r="H9" s="62"/>
      <c r="I9" s="62"/>
      <c r="J9" s="62"/>
      <c r="K9" s="62"/>
      <c r="L9" s="62"/>
      <c r="M9" s="62"/>
      <c r="N9" s="62"/>
      <c r="O9" s="62"/>
      <c r="P9" s="62"/>
      <c r="Q9" s="62"/>
      <c r="R9" s="62"/>
      <c r="S9" s="73"/>
      <c r="T9" s="62"/>
      <c r="U9" s="62"/>
      <c r="V9" s="62"/>
      <c r="W9" s="62"/>
      <c r="X9" s="62"/>
      <c r="Y9" s="62"/>
      <c r="Z9" s="62"/>
      <c r="AA9" s="62"/>
      <c r="AB9" s="62"/>
      <c r="AC9" s="62"/>
      <c r="AD9" s="62"/>
      <c r="AE9" s="63"/>
      <c r="AF9" s="63"/>
      <c r="AG9" s="63"/>
      <c r="AH9" s="63"/>
      <c r="AI9" s="63"/>
      <c r="AJ9" s="63"/>
      <c r="AK9" s="63"/>
      <c r="AL9" s="63"/>
      <c r="AM9" s="61"/>
    </row>
    <row r="10" spans="1:39" ht="13.7" customHeight="1" x14ac:dyDescent="0.2">
      <c r="A10" s="131" t="s">
        <v>404</v>
      </c>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row>
    <row r="11" spans="1:39" ht="13.7" customHeight="1" x14ac:dyDescent="0.2">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1"/>
    </row>
    <row r="12" spans="1:39" ht="13.7" customHeight="1" x14ac:dyDescent="0.2">
      <c r="A12" s="131" t="s">
        <v>56</v>
      </c>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row>
    <row r="13" spans="1:39" ht="13.7" customHeight="1" x14ac:dyDescent="0.2">
      <c r="A13" s="63"/>
      <c r="B13" s="63"/>
      <c r="C13" s="63"/>
      <c r="D13" s="63"/>
      <c r="E13" s="63"/>
      <c r="F13" s="62"/>
      <c r="G13" s="62"/>
      <c r="H13" s="62"/>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1"/>
    </row>
    <row r="14" spans="1:39" ht="40.5" customHeight="1" x14ac:dyDescent="0.2">
      <c r="A14" s="131" t="s">
        <v>57</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row>
    <row r="15" spans="1:39" ht="13.7" customHeight="1" x14ac:dyDescent="0.2">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2"/>
      <c r="AG15" s="62"/>
      <c r="AH15" s="62"/>
      <c r="AI15" s="62"/>
      <c r="AJ15" s="62"/>
      <c r="AK15" s="62"/>
      <c r="AL15" s="63"/>
      <c r="AM15" s="61"/>
    </row>
    <row r="16" spans="1:39" ht="57.75" customHeight="1" x14ac:dyDescent="0.2">
      <c r="A16" s="131" t="s">
        <v>406</v>
      </c>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row>
    <row r="17" spans="1:39" ht="13.7" customHeight="1" x14ac:dyDescent="0.2">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3"/>
      <c r="AM17" s="61"/>
    </row>
    <row r="18" spans="1:39" ht="29.25" customHeight="1" x14ac:dyDescent="0.2">
      <c r="A18" s="135" t="s">
        <v>58</v>
      </c>
      <c r="B18" s="135"/>
      <c r="C18" s="135"/>
      <c r="D18" s="135"/>
      <c r="E18" s="63"/>
      <c r="F18" s="136" t="s">
        <v>59</v>
      </c>
      <c r="G18" s="136"/>
      <c r="H18" s="136"/>
      <c r="I18" s="63"/>
      <c r="J18" s="131" t="s">
        <v>60</v>
      </c>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row>
    <row r="19" spans="1:39" ht="22.5" customHeight="1" x14ac:dyDescent="0.2">
      <c r="A19" s="63"/>
      <c r="B19" s="63"/>
      <c r="C19" s="63"/>
      <c r="D19" s="63"/>
      <c r="E19" s="63"/>
      <c r="F19" s="136" t="s">
        <v>61</v>
      </c>
      <c r="G19" s="136"/>
      <c r="H19" s="136"/>
      <c r="I19" s="63"/>
      <c r="J19" s="131" t="s">
        <v>62</v>
      </c>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row>
    <row r="20" spans="1:39" ht="28.5" customHeight="1" x14ac:dyDescent="0.2">
      <c r="A20" s="63"/>
      <c r="B20" s="63"/>
      <c r="C20" s="63"/>
      <c r="D20" s="63"/>
      <c r="E20" s="63"/>
      <c r="F20" s="134" t="s">
        <v>59</v>
      </c>
      <c r="G20" s="134"/>
      <c r="H20" s="134"/>
      <c r="I20" s="63"/>
      <c r="J20" s="131" t="s">
        <v>63</v>
      </c>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row>
    <row r="21" spans="1:39" ht="22.5" customHeight="1" x14ac:dyDescent="0.2">
      <c r="A21" s="62"/>
      <c r="B21" s="63"/>
      <c r="C21" s="63"/>
      <c r="D21" s="63"/>
      <c r="E21" s="63"/>
      <c r="F21" s="134" t="s">
        <v>61</v>
      </c>
      <c r="G21" s="134"/>
      <c r="H21" s="134"/>
      <c r="I21" s="60"/>
      <c r="J21" s="131" t="s">
        <v>64</v>
      </c>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row>
    <row r="22" spans="1:39" ht="30.75" customHeight="1" x14ac:dyDescent="0.2">
      <c r="A22" s="63"/>
      <c r="B22" s="63"/>
      <c r="C22" s="63"/>
      <c r="D22" s="63"/>
      <c r="E22" s="63"/>
      <c r="F22" s="132" t="s">
        <v>59</v>
      </c>
      <c r="G22" s="132"/>
      <c r="H22" s="132"/>
      <c r="I22" s="63"/>
      <c r="J22" s="131" t="s">
        <v>65</v>
      </c>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row>
    <row r="23" spans="1:39" ht="27" customHeight="1" x14ac:dyDescent="0.2">
      <c r="A23" s="63"/>
      <c r="B23" s="63"/>
      <c r="C23" s="63"/>
      <c r="D23" s="63"/>
      <c r="E23" s="63"/>
      <c r="F23" s="132" t="s">
        <v>66</v>
      </c>
      <c r="G23" s="132"/>
      <c r="H23" s="132"/>
      <c r="I23" s="63"/>
      <c r="J23" s="131" t="s">
        <v>67</v>
      </c>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row>
    <row r="24" spans="1:39" ht="22.5" customHeight="1" x14ac:dyDescent="0.2">
      <c r="A24" s="63"/>
      <c r="B24" s="63"/>
      <c r="C24" s="63"/>
      <c r="D24" s="63"/>
      <c r="E24" s="63"/>
      <c r="F24" s="133" t="s">
        <v>59</v>
      </c>
      <c r="G24" s="133"/>
      <c r="H24" s="133"/>
      <c r="I24" s="63"/>
      <c r="J24" s="131" t="s">
        <v>68</v>
      </c>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row>
    <row r="25" spans="1:39" ht="13.7" customHeight="1" x14ac:dyDescent="0.2">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row>
    <row r="26" spans="1:39" ht="13.7" customHeight="1" x14ac:dyDescent="0.2">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row>
    <row r="27" spans="1:39" ht="13.7" customHeight="1" x14ac:dyDescent="0.2">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row>
    <row r="28" spans="1:39" ht="13.7" customHeight="1" x14ac:dyDescent="0.2">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39" ht="13.7" customHeight="1"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39" ht="13.7" customHeight="1" x14ac:dyDescent="0.2">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39" ht="13.7" customHeight="1" x14ac:dyDescent="0.2">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ht="13.7" customHeight="1" x14ac:dyDescent="0.2">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ht="13.7" customHeight="1" x14ac:dyDescent="0.2">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1:38" ht="13.7" customHeight="1"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ht="13.7" customHeight="1" x14ac:dyDescent="0.2">
      <c r="A35" s="33"/>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ht="13.7" customHeight="1" x14ac:dyDescent="0.2">
      <c r="A36" s="33"/>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ht="13.7" customHeight="1" x14ac:dyDescent="0.2">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38" ht="13.7" customHeight="1" x14ac:dyDescent="0.2">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38" ht="13.7" customHeight="1"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38" ht="13.7" customHeight="1" x14ac:dyDescent="0.2">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38" ht="13.7"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38" ht="13.7"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38" ht="13.7" customHeight="1" x14ac:dyDescent="0.2">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38" ht="13.7" customHeight="1" x14ac:dyDescent="0.2">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38" ht="13.7" customHeight="1"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38" ht="13.7" customHeight="1" x14ac:dyDescent="0.2">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8" ht="13.7" customHeight="1" x14ac:dyDescent="0.2">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8" ht="13.7" customHeight="1" x14ac:dyDescent="0.2">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1:38" ht="13.7" customHeight="1" x14ac:dyDescent="0.2">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1:38" ht="13.7" customHeight="1" x14ac:dyDescent="0.2">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1:38" ht="13.7" customHeight="1" x14ac:dyDescent="0.2">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1:38" ht="13.7" customHeight="1"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row r="53" spans="1:38" ht="13.7" customHeight="1"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row>
    <row r="54" spans="1:38" ht="13.7" customHeight="1" x14ac:dyDescent="0.2">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row>
    <row r="55" spans="1:38" ht="13.7" customHeight="1" x14ac:dyDescent="0.2">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row>
    <row r="56" spans="1:38" ht="13.7" customHeight="1" x14ac:dyDescent="0.2">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row>
    <row r="57" spans="1:38" ht="13.7" customHeight="1" x14ac:dyDescent="0.2">
      <c r="A57" s="130" t="str">
        <f>CONCATENATE("IOGP",Spec_No," Version ",DS_Revision)</f>
        <v>IOGPS-703D Version 0.1</v>
      </c>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row>
  </sheetData>
  <mergeCells count="25">
    <mergeCell ref="A1:AM1"/>
    <mergeCell ref="F20:H20"/>
    <mergeCell ref="F21:H21"/>
    <mergeCell ref="J20:AM20"/>
    <mergeCell ref="A12:AM12"/>
    <mergeCell ref="A14:AM14"/>
    <mergeCell ref="A16:AM16"/>
    <mergeCell ref="A18:D18"/>
    <mergeCell ref="F18:H18"/>
    <mergeCell ref="F19:H19"/>
    <mergeCell ref="A3:AM3"/>
    <mergeCell ref="A5:AM5"/>
    <mergeCell ref="A8:AM8"/>
    <mergeCell ref="A10:AM10"/>
    <mergeCell ref="A6:AM6"/>
    <mergeCell ref="J18:AM18"/>
    <mergeCell ref="A57:AL57"/>
    <mergeCell ref="J22:AM22"/>
    <mergeCell ref="J23:AM23"/>
    <mergeCell ref="J24:AM24"/>
    <mergeCell ref="J19:AM19"/>
    <mergeCell ref="J21:AM21"/>
    <mergeCell ref="F22:H22"/>
    <mergeCell ref="F23:H23"/>
    <mergeCell ref="F24:H24"/>
  </mergeCells>
  <printOptions horizontalCentered="1" verticalCentered="1"/>
  <pageMargins left="0.98425196850393704" right="0.39370078740157483" top="0.51181102362204722" bottom="0.39370078740157483" header="0.31496062992125984" footer="0.31496062992125984"/>
  <pageSetup paperSize="9" scale="79" orientation="portrait"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6637-AAEC-4728-AF28-888071C9A01E}">
  <sheetPr codeName="Sheet2">
    <tabColor rgb="FF92D050"/>
    <pageSetUpPr fitToPage="1"/>
  </sheetPr>
  <dimension ref="A2:U199"/>
  <sheetViews>
    <sheetView showGridLines="0" zoomScaleNormal="100" zoomScaleSheetLayoutView="100" workbookViewId="0">
      <selection activeCell="A6" sqref="A6"/>
    </sheetView>
  </sheetViews>
  <sheetFormatPr defaultColWidth="8.28515625" defaultRowHeight="12.75" x14ac:dyDescent="0.2"/>
  <cols>
    <col min="1" max="1" width="7" style="28" customWidth="1"/>
    <col min="2" max="11" width="5" style="28" customWidth="1"/>
    <col min="12" max="12" width="3.85546875" style="28" customWidth="1"/>
    <col min="13" max="13" width="15.7109375" style="28" customWidth="1"/>
    <col min="14" max="14" width="5" style="28" customWidth="1"/>
    <col min="15" max="15" width="11.5703125" style="28" bestFit="1" customWidth="1"/>
    <col min="16" max="16" width="1.42578125" style="28" customWidth="1"/>
    <col min="17" max="17" width="10.140625" style="28" customWidth="1"/>
    <col min="18" max="18" width="3" style="28" customWidth="1"/>
    <col min="19" max="21" width="5" style="28" customWidth="1"/>
    <col min="22" max="22" width="7.140625" style="28" customWidth="1"/>
    <col min="23" max="25" width="5" style="28" customWidth="1"/>
    <col min="26" max="16384" width="8.28515625" style="28"/>
  </cols>
  <sheetData>
    <row r="2" spans="14:21" ht="13.5" customHeight="1" x14ac:dyDescent="0.2">
      <c r="T2" s="2"/>
      <c r="U2" s="2"/>
    </row>
    <row r="3" spans="14:21" ht="12.75" customHeight="1" x14ac:dyDescent="0.2">
      <c r="N3" s="140" t="s">
        <v>20</v>
      </c>
      <c r="O3" s="140"/>
      <c r="P3" s="141"/>
      <c r="Q3" s="144" t="str">
        <f>'Add Data'!C10</f>
        <v>September</v>
      </c>
      <c r="R3" s="144"/>
      <c r="S3" s="2"/>
      <c r="T3" s="2"/>
      <c r="U3" s="2"/>
    </row>
    <row r="4" spans="14:21" ht="21.75" x14ac:dyDescent="0.3">
      <c r="N4" s="142" t="str">
        <f>Spec_No</f>
        <v>S-703D</v>
      </c>
      <c r="O4" s="142"/>
      <c r="P4" s="141"/>
      <c r="Q4" s="145">
        <f>Issue_Year</f>
        <v>2019</v>
      </c>
      <c r="R4" s="145"/>
    </row>
    <row r="19" spans="1:18" ht="121.5" customHeight="1" x14ac:dyDescent="0.2">
      <c r="A19" s="143" t="s">
        <v>413</v>
      </c>
      <c r="B19" s="143"/>
      <c r="C19" s="143"/>
      <c r="D19" s="143"/>
      <c r="E19" s="143"/>
      <c r="F19" s="143"/>
      <c r="G19" s="143"/>
      <c r="H19" s="143"/>
      <c r="I19" s="143"/>
      <c r="J19" s="143"/>
      <c r="K19" s="143"/>
      <c r="L19" s="143"/>
      <c r="M19" s="143"/>
      <c r="N19" s="143"/>
      <c r="O19" s="143"/>
      <c r="P19" s="143"/>
      <c r="Q19" s="143"/>
      <c r="R19" s="143"/>
    </row>
    <row r="20" spans="1:18" ht="19.5" customHeight="1" x14ac:dyDescent="0.2"/>
    <row r="21" spans="1:18" ht="19.5" customHeight="1" x14ac:dyDescent="0.2">
      <c r="A21" s="139"/>
      <c r="B21" s="139"/>
      <c r="C21" s="139"/>
      <c r="D21" s="139"/>
      <c r="E21" s="139"/>
      <c r="F21" s="139"/>
      <c r="G21" s="139"/>
      <c r="H21" s="139"/>
      <c r="I21" s="139"/>
      <c r="J21" s="139"/>
      <c r="K21" s="139"/>
      <c r="L21" s="139"/>
      <c r="M21" s="139"/>
      <c r="N21" s="139"/>
      <c r="O21" s="139"/>
      <c r="P21" s="139"/>
      <c r="Q21" s="139"/>
      <c r="R21" s="139"/>
    </row>
    <row r="22" spans="1:18" ht="37.35" customHeight="1" x14ac:dyDescent="0.2">
      <c r="A22" s="35"/>
      <c r="B22" s="35"/>
      <c r="C22" s="35"/>
      <c r="D22" s="35"/>
      <c r="E22" s="35"/>
      <c r="F22" s="35"/>
      <c r="G22" s="35"/>
      <c r="H22" s="35"/>
      <c r="I22" s="35"/>
      <c r="J22" s="35"/>
      <c r="K22" s="35"/>
      <c r="L22" s="35"/>
      <c r="M22" s="35"/>
      <c r="N22" s="35"/>
      <c r="O22" s="35"/>
      <c r="P22" s="35"/>
      <c r="Q22" s="35"/>
      <c r="R22" s="35"/>
    </row>
    <row r="36" ht="9.75" customHeight="1" x14ac:dyDescent="0.2"/>
    <row r="57" spans="2:17" ht="12.75" customHeight="1" x14ac:dyDescent="0.2"/>
    <row r="58" spans="2:17" ht="12.75" customHeight="1" x14ac:dyDescent="0.2"/>
    <row r="59" spans="2:17" ht="16.7" customHeight="1" x14ac:dyDescent="0.2">
      <c r="B59" s="36" t="s">
        <v>21</v>
      </c>
    </row>
    <row r="60" spans="2:17" ht="18.600000000000001" customHeight="1" x14ac:dyDescent="0.2">
      <c r="B60" s="13" t="s">
        <v>22</v>
      </c>
      <c r="C60" s="16"/>
      <c r="D60" s="16"/>
      <c r="F60" s="13" t="s">
        <v>23</v>
      </c>
      <c r="G60" s="16"/>
      <c r="H60" s="16"/>
      <c r="I60" s="16"/>
      <c r="K60" s="13" t="s">
        <v>24</v>
      </c>
      <c r="L60" s="16"/>
      <c r="M60" s="16"/>
      <c r="N60" s="16"/>
      <c r="O60" s="16"/>
      <c r="P60" s="16"/>
      <c r="Q60" s="16"/>
    </row>
    <row r="61" spans="2:17" ht="24.6" customHeight="1" x14ac:dyDescent="0.2">
      <c r="B61" s="37">
        <f>DS_Revision</f>
        <v>0.1</v>
      </c>
      <c r="C61" s="12"/>
      <c r="D61" s="12"/>
      <c r="F61" s="14" t="s">
        <v>408</v>
      </c>
      <c r="G61" s="16"/>
      <c r="H61" s="16"/>
      <c r="I61" s="16"/>
      <c r="K61" s="13" t="s">
        <v>84</v>
      </c>
      <c r="L61" s="16"/>
      <c r="M61" s="12"/>
      <c r="N61" s="12"/>
      <c r="O61" s="12"/>
      <c r="P61" s="12"/>
      <c r="Q61" s="12"/>
    </row>
    <row r="62" spans="2:17" ht="12.75" customHeight="1" x14ac:dyDescent="0.2"/>
    <row r="63" spans="2:17" ht="12.75" customHeight="1" x14ac:dyDescent="0.2"/>
    <row r="64" spans="2:17" ht="12.75" customHeight="1" x14ac:dyDescent="0.2"/>
    <row r="65" spans="2:2" ht="12.75" customHeight="1" x14ac:dyDescent="0.2"/>
    <row r="66" spans="2:2" ht="12.75" customHeight="1" x14ac:dyDescent="0.2"/>
    <row r="67" spans="2:2" ht="12.75" customHeight="1" x14ac:dyDescent="0.2"/>
    <row r="68" spans="2:2" ht="12.75" customHeight="1" x14ac:dyDescent="0.2"/>
    <row r="69" spans="2:2" ht="12.75" customHeight="1" x14ac:dyDescent="0.2"/>
    <row r="70" spans="2:2" ht="12.75" customHeight="1" x14ac:dyDescent="0.2"/>
    <row r="71" spans="2:2" ht="12.75" customHeight="1" x14ac:dyDescent="0.2"/>
    <row r="72" spans="2:2" ht="12.75" customHeight="1" x14ac:dyDescent="0.2"/>
    <row r="73" spans="2:2" ht="12.75" customHeight="1" x14ac:dyDescent="0.2"/>
    <row r="74" spans="2:2" ht="12.75" customHeight="1" x14ac:dyDescent="0.2"/>
    <row r="75" spans="2:2" ht="12.75" customHeight="1" x14ac:dyDescent="0.2"/>
    <row r="76" spans="2:2" ht="12.75" customHeight="1" x14ac:dyDescent="0.2"/>
    <row r="77" spans="2:2" ht="19.5" customHeight="1" x14ac:dyDescent="0.2">
      <c r="B77" s="17" t="s">
        <v>25</v>
      </c>
    </row>
    <row r="78" spans="2:2" ht="12.75" customHeight="1" x14ac:dyDescent="0.2">
      <c r="B78" s="9"/>
    </row>
    <row r="79" spans="2:2" ht="15" customHeight="1" x14ac:dyDescent="0.2">
      <c r="B79" s="8" t="s">
        <v>26</v>
      </c>
    </row>
    <row r="80" spans="2:2" ht="15" customHeight="1" x14ac:dyDescent="0.2">
      <c r="B80" s="8" t="s">
        <v>27</v>
      </c>
    </row>
    <row r="81" spans="2:6" ht="15" customHeight="1" x14ac:dyDescent="0.2">
      <c r="B81" s="8" t="s">
        <v>28</v>
      </c>
    </row>
    <row r="82" spans="2:6" ht="12.75" customHeight="1" x14ac:dyDescent="0.2">
      <c r="B82" s="5"/>
      <c r="F82" s="18"/>
    </row>
    <row r="83" spans="2:6" ht="12.75" customHeight="1" x14ac:dyDescent="0.2">
      <c r="B83" s="5"/>
      <c r="F83" s="18"/>
    </row>
    <row r="84" spans="2:6" ht="12.75" customHeight="1" x14ac:dyDescent="0.2">
      <c r="B84" s="5"/>
      <c r="F84" s="18"/>
    </row>
    <row r="85" spans="2:6" ht="12.75" customHeight="1" x14ac:dyDescent="0.2">
      <c r="B85" s="5"/>
      <c r="F85" s="18"/>
    </row>
    <row r="86" spans="2:6" ht="12.75" customHeight="1" x14ac:dyDescent="0.2">
      <c r="B86" s="5"/>
      <c r="F86" s="18"/>
    </row>
    <row r="87" spans="2:6" ht="12.75" customHeight="1" x14ac:dyDescent="0.2">
      <c r="B87" s="5"/>
      <c r="F87" s="18"/>
    </row>
    <row r="88" spans="2:6" ht="12.75" customHeight="1" x14ac:dyDescent="0.2">
      <c r="B88" s="5"/>
      <c r="F88" s="18"/>
    </row>
    <row r="89" spans="2:6" ht="12.75" customHeight="1" x14ac:dyDescent="0.2">
      <c r="B89" s="5"/>
      <c r="F89" s="18"/>
    </row>
    <row r="90" spans="2:6" ht="12.75" customHeight="1" x14ac:dyDescent="0.2">
      <c r="B90" s="5"/>
      <c r="F90" s="18"/>
    </row>
    <row r="91" spans="2:6" ht="12.75" customHeight="1" x14ac:dyDescent="0.2">
      <c r="B91" s="5"/>
      <c r="F91" s="18"/>
    </row>
    <row r="92" spans="2:6" ht="12.75" customHeight="1" x14ac:dyDescent="0.2">
      <c r="B92" s="5"/>
      <c r="F92" s="18"/>
    </row>
    <row r="93" spans="2:6" ht="12.75" customHeight="1" x14ac:dyDescent="0.2">
      <c r="B93" s="5"/>
      <c r="F93" s="18"/>
    </row>
    <row r="94" spans="2:6" ht="12.75" customHeight="1" x14ac:dyDescent="0.2">
      <c r="B94" s="5"/>
      <c r="F94" s="18"/>
    </row>
    <row r="95" spans="2:6" ht="12.75" customHeight="1" x14ac:dyDescent="0.2">
      <c r="B95" s="5"/>
      <c r="F95" s="18"/>
    </row>
    <row r="96" spans="2:6" ht="12.75" customHeight="1" x14ac:dyDescent="0.2">
      <c r="B96" s="5"/>
      <c r="F96" s="18"/>
    </row>
    <row r="97" spans="2:2" ht="12.75" customHeight="1" x14ac:dyDescent="0.2">
      <c r="B97" s="5"/>
    </row>
    <row r="98" spans="2:2" ht="12.75" customHeight="1" x14ac:dyDescent="0.2">
      <c r="B98" s="7" t="s">
        <v>29</v>
      </c>
    </row>
    <row r="99" spans="2:2" ht="12.75" customHeight="1" x14ac:dyDescent="0.2">
      <c r="B99" s="6" t="s">
        <v>30</v>
      </c>
    </row>
    <row r="100" spans="2:2" ht="12.75" customHeight="1" x14ac:dyDescent="0.2">
      <c r="B100" s="6" t="s">
        <v>31</v>
      </c>
    </row>
    <row r="101" spans="2:2" ht="12.75" customHeight="1" x14ac:dyDescent="0.2">
      <c r="B101" s="6" t="s">
        <v>32</v>
      </c>
    </row>
    <row r="102" spans="2:2" ht="12.75" customHeight="1" x14ac:dyDescent="0.2">
      <c r="B102" s="6" t="s">
        <v>33</v>
      </c>
    </row>
    <row r="103" spans="2:2" ht="12.75" customHeight="1" x14ac:dyDescent="0.2">
      <c r="B103" s="6" t="s">
        <v>34</v>
      </c>
    </row>
    <row r="104" spans="2:2" ht="12.75" customHeight="1" x14ac:dyDescent="0.2">
      <c r="B104" s="6" t="s">
        <v>35</v>
      </c>
    </row>
    <row r="105" spans="2:2" ht="12.75" customHeight="1" x14ac:dyDescent="0.2">
      <c r="B105" s="6" t="s">
        <v>36</v>
      </c>
    </row>
    <row r="106" spans="2:2" ht="12.75" customHeight="1" x14ac:dyDescent="0.2">
      <c r="B106" s="6" t="s">
        <v>37</v>
      </c>
    </row>
    <row r="107" spans="2:2" ht="12.75" customHeight="1" x14ac:dyDescent="0.2">
      <c r="B107" s="6" t="s">
        <v>38</v>
      </c>
    </row>
    <row r="108" spans="2:2" ht="12.75" customHeight="1" x14ac:dyDescent="0.2">
      <c r="B108" s="6" t="s">
        <v>39</v>
      </c>
    </row>
    <row r="109" spans="2:2" ht="12.75" customHeight="1" x14ac:dyDescent="0.2">
      <c r="B109" s="6"/>
    </row>
    <row r="110" spans="2:2" ht="12.75" customHeight="1" x14ac:dyDescent="0.2">
      <c r="B110" s="7" t="s">
        <v>40</v>
      </c>
    </row>
    <row r="111" spans="2:2" ht="12.75" customHeight="1" x14ac:dyDescent="0.2">
      <c r="B111" s="6" t="s">
        <v>41</v>
      </c>
    </row>
    <row r="112" spans="2:2" ht="12.75" customHeight="1" x14ac:dyDescent="0.2">
      <c r="B112" s="6" t="s">
        <v>42</v>
      </c>
    </row>
    <row r="113" spans="1:18" ht="12.75" customHeight="1" x14ac:dyDescent="0.2">
      <c r="B113" s="6" t="s">
        <v>43</v>
      </c>
    </row>
    <row r="114" spans="1:18" ht="12.75" customHeight="1" x14ac:dyDescent="0.2">
      <c r="B114" s="6" t="s">
        <v>44</v>
      </c>
    </row>
    <row r="115" spans="1:18" ht="12.75" customHeight="1" x14ac:dyDescent="0.2">
      <c r="B115" s="6" t="s">
        <v>45</v>
      </c>
    </row>
    <row r="116" spans="1:18" ht="12.75" customHeight="1" x14ac:dyDescent="0.2">
      <c r="B116" s="6" t="s">
        <v>46</v>
      </c>
    </row>
    <row r="117" spans="1:18" ht="12.75" customHeight="1" x14ac:dyDescent="0.2">
      <c r="B117" s="6" t="s">
        <v>47</v>
      </c>
    </row>
    <row r="118" spans="1:18" ht="12.75" customHeight="1" x14ac:dyDescent="0.2"/>
    <row r="119" spans="1:18" ht="12.75" customHeight="1" x14ac:dyDescent="0.2">
      <c r="A119" s="44" t="str">
        <f>CONCATENATE("IOGP",Spec_No," Version ",DS_Revision)</f>
        <v>IOGPS-703D Version 0.1</v>
      </c>
    </row>
    <row r="120" spans="1:18" ht="21.2" customHeight="1" x14ac:dyDescent="0.2">
      <c r="A120" s="147" t="s">
        <v>411</v>
      </c>
      <c r="B120" s="147"/>
      <c r="C120" s="147"/>
      <c r="D120" s="147"/>
      <c r="E120" s="147"/>
      <c r="F120" s="147"/>
      <c r="G120" s="147"/>
      <c r="H120" s="147"/>
      <c r="I120" s="147"/>
      <c r="J120" s="147"/>
      <c r="K120" s="147"/>
      <c r="L120" s="147"/>
      <c r="M120" s="147"/>
      <c r="N120" s="147"/>
      <c r="O120" s="147"/>
      <c r="P120" s="147"/>
      <c r="Q120" s="147"/>
      <c r="R120" s="147"/>
    </row>
    <row r="121" spans="1:18" ht="18" x14ac:dyDescent="0.2">
      <c r="A121" s="147" t="s">
        <v>412</v>
      </c>
      <c r="B121" s="147"/>
      <c r="C121" s="147"/>
      <c r="D121" s="147"/>
      <c r="E121" s="147"/>
      <c r="F121" s="147"/>
      <c r="G121" s="147"/>
      <c r="H121" s="147"/>
      <c r="I121" s="147"/>
      <c r="J121" s="147"/>
      <c r="K121" s="147"/>
      <c r="L121" s="147"/>
      <c r="M121" s="147"/>
      <c r="N121" s="147"/>
      <c r="O121" s="147"/>
      <c r="P121" s="147"/>
      <c r="Q121" s="147"/>
      <c r="R121" s="147"/>
    </row>
    <row r="122" spans="1:18" ht="12" customHeight="1" x14ac:dyDescent="0.2">
      <c r="A122" s="148"/>
      <c r="B122" s="148"/>
      <c r="C122" s="148"/>
      <c r="D122" s="148"/>
      <c r="E122" s="148"/>
      <c r="F122" s="148"/>
      <c r="G122" s="148"/>
      <c r="H122" s="148"/>
      <c r="I122" s="148"/>
      <c r="J122" s="148"/>
      <c r="K122" s="148"/>
      <c r="L122" s="148"/>
      <c r="M122" s="148"/>
      <c r="N122" s="148"/>
      <c r="O122" s="148"/>
      <c r="P122" s="148"/>
      <c r="Q122" s="148"/>
      <c r="R122" s="148"/>
    </row>
    <row r="123" spans="1:18" ht="12.2" customHeight="1" x14ac:dyDescent="0.2">
      <c r="A123" s="38"/>
      <c r="B123" s="39"/>
      <c r="C123" s="39"/>
      <c r="D123" s="39"/>
      <c r="E123" s="39"/>
      <c r="F123" s="39"/>
      <c r="G123" s="39"/>
      <c r="H123" s="39"/>
      <c r="I123" s="39"/>
      <c r="J123" s="39"/>
      <c r="K123" s="39"/>
      <c r="L123" s="39"/>
      <c r="M123" s="39"/>
      <c r="N123" s="39"/>
      <c r="O123" s="39"/>
      <c r="P123" s="39"/>
      <c r="Q123" s="39"/>
    </row>
    <row r="124" spans="1:18" ht="21.2" customHeight="1" x14ac:dyDescent="0.2">
      <c r="A124" s="147" t="s">
        <v>48</v>
      </c>
      <c r="B124" s="147"/>
      <c r="C124" s="147"/>
      <c r="D124" s="147"/>
      <c r="E124" s="147"/>
      <c r="F124" s="147"/>
      <c r="G124" s="147"/>
      <c r="H124" s="147"/>
      <c r="I124" s="147"/>
      <c r="J124" s="147"/>
      <c r="K124" s="147"/>
      <c r="L124" s="147"/>
      <c r="M124" s="147"/>
      <c r="N124" s="147"/>
      <c r="O124" s="147"/>
      <c r="P124" s="147"/>
      <c r="Q124" s="147"/>
      <c r="R124" s="147"/>
    </row>
    <row r="125" spans="1:18" ht="12.2" customHeight="1" x14ac:dyDescent="0.2">
      <c r="A125" s="38"/>
      <c r="B125" s="40"/>
      <c r="C125" s="40"/>
      <c r="D125" s="40"/>
      <c r="E125" s="40"/>
      <c r="F125" s="40"/>
      <c r="G125" s="40"/>
      <c r="H125" s="40"/>
      <c r="I125" s="40"/>
      <c r="J125" s="40"/>
      <c r="K125" s="40"/>
      <c r="L125" s="40"/>
      <c r="M125" s="40"/>
      <c r="N125" s="40"/>
      <c r="O125" s="40"/>
      <c r="P125" s="40"/>
      <c r="Q125" s="40"/>
    </row>
    <row r="126" spans="1:18" ht="94.5" customHeight="1" x14ac:dyDescent="0.2">
      <c r="A126" s="149" t="s">
        <v>49</v>
      </c>
      <c r="B126" s="149"/>
      <c r="C126" s="149"/>
      <c r="D126" s="149"/>
      <c r="E126" s="149"/>
      <c r="F126" s="149"/>
      <c r="G126" s="149"/>
      <c r="H126" s="149"/>
      <c r="I126" s="149"/>
      <c r="J126" s="149"/>
      <c r="K126" s="149"/>
      <c r="L126" s="149"/>
      <c r="M126" s="149"/>
      <c r="N126" s="149"/>
      <c r="O126" s="149"/>
      <c r="P126" s="149"/>
      <c r="Q126" s="149"/>
      <c r="R126" s="149"/>
    </row>
    <row r="127" spans="1:18" ht="12.2" customHeight="1" x14ac:dyDescent="0.2">
      <c r="A127" s="41"/>
      <c r="B127" s="42"/>
      <c r="C127" s="42"/>
      <c r="D127" s="42"/>
      <c r="E127" s="42"/>
      <c r="F127" s="42"/>
      <c r="G127" s="42"/>
      <c r="H127" s="42"/>
      <c r="I127" s="42"/>
      <c r="J127" s="42"/>
      <c r="K127" s="42"/>
      <c r="L127" s="42"/>
      <c r="M127" s="42"/>
      <c r="N127" s="42"/>
      <c r="O127" s="42"/>
      <c r="P127" s="42"/>
      <c r="Q127" s="42"/>
      <c r="R127" s="42"/>
    </row>
    <row r="128" spans="1:18" ht="98.25" customHeight="1" x14ac:dyDescent="0.2">
      <c r="A128" s="149" t="s">
        <v>50</v>
      </c>
      <c r="B128" s="149"/>
      <c r="C128" s="149"/>
      <c r="D128" s="149"/>
      <c r="E128" s="149"/>
      <c r="F128" s="149"/>
      <c r="G128" s="149"/>
      <c r="H128" s="149"/>
      <c r="I128" s="149"/>
      <c r="J128" s="149"/>
      <c r="K128" s="149"/>
      <c r="L128" s="149"/>
      <c r="M128" s="149"/>
      <c r="N128" s="149"/>
      <c r="O128" s="149"/>
      <c r="P128" s="149"/>
      <c r="Q128" s="149"/>
      <c r="R128" s="149"/>
    </row>
    <row r="129" spans="1:18" ht="41.25" customHeight="1" x14ac:dyDescent="0.2">
      <c r="A129" s="149" t="s">
        <v>51</v>
      </c>
      <c r="B129" s="149"/>
      <c r="C129" s="149"/>
      <c r="D129" s="149"/>
      <c r="E129" s="149"/>
      <c r="F129" s="149"/>
      <c r="G129" s="149"/>
      <c r="H129" s="149"/>
      <c r="I129" s="149"/>
      <c r="J129" s="149"/>
      <c r="K129" s="149"/>
      <c r="L129" s="149"/>
      <c r="M129" s="149"/>
      <c r="N129" s="149"/>
      <c r="O129" s="149"/>
      <c r="P129" s="149"/>
      <c r="Q129" s="149"/>
      <c r="R129" s="149"/>
    </row>
    <row r="130" spans="1:18" ht="12.2" customHeight="1" x14ac:dyDescent="0.2">
      <c r="A130" s="41"/>
      <c r="B130" s="42"/>
      <c r="C130" s="42"/>
      <c r="D130" s="42"/>
      <c r="E130" s="42"/>
      <c r="F130" s="42"/>
      <c r="G130" s="42"/>
      <c r="H130" s="42"/>
      <c r="I130" s="42"/>
      <c r="J130" s="42"/>
      <c r="K130" s="42"/>
      <c r="L130" s="42"/>
      <c r="M130" s="42"/>
      <c r="N130" s="42"/>
      <c r="O130" s="42"/>
      <c r="P130" s="42"/>
      <c r="Q130" s="42"/>
      <c r="R130" s="42"/>
    </row>
    <row r="131" spans="1:18" ht="38.1" customHeight="1" x14ac:dyDescent="0.2">
      <c r="A131" s="150" t="s">
        <v>52</v>
      </c>
      <c r="B131" s="150"/>
      <c r="C131" s="150"/>
      <c r="D131" s="150"/>
      <c r="E131" s="150"/>
      <c r="F131" s="150"/>
      <c r="G131" s="150"/>
      <c r="H131" s="150"/>
      <c r="I131" s="150"/>
      <c r="J131" s="150"/>
      <c r="K131" s="150"/>
      <c r="L131" s="150"/>
      <c r="M131" s="150"/>
      <c r="N131" s="150"/>
      <c r="O131" s="150"/>
      <c r="P131" s="150"/>
      <c r="Q131" s="150"/>
      <c r="R131" s="150"/>
    </row>
    <row r="132" spans="1:18" ht="12.2" customHeight="1" x14ac:dyDescent="0.2">
      <c r="A132" s="38"/>
      <c r="B132" s="1"/>
      <c r="C132" s="1"/>
      <c r="D132" s="1"/>
      <c r="E132" s="1"/>
      <c r="F132" s="1"/>
      <c r="G132" s="1"/>
      <c r="H132" s="1"/>
      <c r="I132" s="1"/>
      <c r="J132" s="1"/>
      <c r="K132" s="1"/>
      <c r="L132" s="1"/>
      <c r="M132" s="1"/>
      <c r="N132" s="1"/>
      <c r="O132" s="1"/>
      <c r="P132" s="1"/>
      <c r="Q132" s="1"/>
      <c r="R132" s="1"/>
    </row>
    <row r="133" spans="1:18" ht="54" customHeight="1" x14ac:dyDescent="0.2">
      <c r="A133" s="151"/>
      <c r="B133" s="151"/>
      <c r="C133" s="151"/>
      <c r="D133" s="151"/>
      <c r="E133" s="151"/>
      <c r="F133" s="151"/>
      <c r="G133" s="151"/>
      <c r="H133" s="151"/>
      <c r="I133" s="151"/>
      <c r="J133" s="151"/>
      <c r="K133" s="151"/>
      <c r="L133" s="151"/>
      <c r="M133" s="151"/>
      <c r="N133" s="151"/>
      <c r="O133" s="151"/>
      <c r="P133" s="151"/>
      <c r="Q133" s="151"/>
      <c r="R133" s="151"/>
    </row>
    <row r="134" spans="1:18" ht="15.75" customHeight="1" x14ac:dyDescent="0.2">
      <c r="A134" s="43"/>
      <c r="B134" s="43"/>
      <c r="C134" s="43"/>
      <c r="D134" s="43"/>
      <c r="E134" s="43"/>
      <c r="F134" s="43"/>
      <c r="G134" s="43"/>
      <c r="H134" s="43"/>
      <c r="I134" s="43"/>
      <c r="J134" s="43"/>
      <c r="K134" s="43"/>
      <c r="L134" s="43"/>
      <c r="M134" s="72"/>
      <c r="N134" s="43"/>
      <c r="O134" s="43"/>
      <c r="P134" s="43"/>
      <c r="Q134" s="43"/>
      <c r="R134" s="43"/>
    </row>
    <row r="135" spans="1:18" ht="12.2" customHeight="1" x14ac:dyDescent="0.2">
      <c r="B135" s="151"/>
      <c r="C135" s="151"/>
      <c r="D135" s="151"/>
      <c r="E135" s="151"/>
      <c r="F135" s="151"/>
      <c r="G135" s="151"/>
      <c r="H135" s="151"/>
      <c r="I135" s="151"/>
      <c r="J135" s="151"/>
      <c r="K135" s="151"/>
      <c r="L135" s="151"/>
      <c r="M135" s="151"/>
      <c r="N135" s="151"/>
      <c r="O135" s="151"/>
      <c r="P135" s="151"/>
      <c r="Q135" s="151"/>
      <c r="R135" s="151"/>
    </row>
    <row r="136" spans="1:18" ht="12.2" customHeight="1" x14ac:dyDescent="0.2">
      <c r="B136" s="151"/>
      <c r="C136" s="151"/>
      <c r="D136" s="151"/>
      <c r="E136" s="151"/>
      <c r="F136" s="151"/>
      <c r="G136" s="151"/>
      <c r="H136" s="151"/>
      <c r="I136" s="151"/>
      <c r="J136" s="151"/>
      <c r="K136" s="151"/>
      <c r="L136" s="151"/>
      <c r="M136" s="151"/>
      <c r="N136" s="151"/>
      <c r="O136" s="151"/>
      <c r="P136" s="151"/>
      <c r="Q136" s="151"/>
      <c r="R136" s="151"/>
    </row>
    <row r="137" spans="1:18" ht="12.2" customHeight="1" x14ac:dyDescent="0.2">
      <c r="B137" s="38"/>
      <c r="C137" s="1"/>
      <c r="D137" s="1"/>
      <c r="E137" s="1"/>
      <c r="F137" s="1"/>
      <c r="G137" s="1"/>
      <c r="H137" s="1"/>
      <c r="I137" s="1"/>
      <c r="J137" s="1"/>
      <c r="K137" s="1"/>
      <c r="L137" s="1"/>
      <c r="M137" s="1"/>
      <c r="N137" s="1"/>
      <c r="O137" s="1"/>
      <c r="P137" s="1"/>
      <c r="Q137" s="1"/>
      <c r="R137" s="1"/>
    </row>
    <row r="138" spans="1:18" ht="12.2" customHeight="1" x14ac:dyDescent="0.2">
      <c r="B138" s="146"/>
      <c r="C138" s="146"/>
      <c r="D138" s="146"/>
      <c r="E138" s="146"/>
      <c r="F138" s="146"/>
      <c r="G138" s="146"/>
      <c r="H138" s="146"/>
      <c r="I138" s="146"/>
      <c r="J138" s="146"/>
      <c r="K138" s="146"/>
      <c r="L138" s="146"/>
      <c r="M138" s="146"/>
      <c r="N138" s="146"/>
      <c r="O138" s="146"/>
      <c r="P138" s="146"/>
      <c r="Q138" s="146"/>
      <c r="R138" s="146"/>
    </row>
    <row r="139" spans="1:18" ht="12.2" customHeight="1" x14ac:dyDescent="0.2">
      <c r="B139" s="38"/>
      <c r="C139" s="1"/>
      <c r="D139" s="1"/>
      <c r="E139" s="1"/>
      <c r="F139" s="1"/>
      <c r="G139" s="1"/>
      <c r="H139" s="1"/>
      <c r="I139" s="1"/>
      <c r="J139" s="1"/>
      <c r="K139" s="1"/>
      <c r="L139" s="1"/>
      <c r="M139" s="1"/>
      <c r="N139" s="1"/>
      <c r="O139" s="1"/>
      <c r="P139" s="1"/>
      <c r="Q139" s="1"/>
      <c r="R139" s="1"/>
    </row>
    <row r="140" spans="1:18" ht="12.2" customHeight="1" x14ac:dyDescent="0.2">
      <c r="B140" s="146"/>
      <c r="C140" s="146"/>
      <c r="D140" s="146"/>
      <c r="E140" s="146"/>
      <c r="F140" s="146"/>
      <c r="G140" s="146"/>
      <c r="H140" s="146"/>
      <c r="I140" s="146"/>
      <c r="J140" s="146"/>
      <c r="K140" s="146"/>
      <c r="L140" s="146"/>
      <c r="M140" s="146"/>
      <c r="N140" s="146"/>
      <c r="O140" s="146"/>
      <c r="P140" s="146"/>
      <c r="Q140" s="146"/>
      <c r="R140" s="146"/>
    </row>
    <row r="141" spans="1:18" ht="12.2" customHeight="1" x14ac:dyDescent="0.2">
      <c r="B141" s="148"/>
      <c r="C141" s="148"/>
      <c r="D141" s="148"/>
      <c r="E141" s="148"/>
      <c r="F141" s="148"/>
      <c r="G141" s="148"/>
      <c r="H141" s="148"/>
      <c r="I141" s="148"/>
      <c r="J141" s="148"/>
      <c r="K141" s="148"/>
      <c r="L141" s="148"/>
      <c r="M141" s="148"/>
      <c r="N141" s="148"/>
      <c r="O141" s="148"/>
      <c r="P141" s="148"/>
      <c r="Q141" s="148"/>
      <c r="R141" s="148"/>
    </row>
    <row r="142" spans="1:18" ht="12.2" customHeight="1" x14ac:dyDescent="0.2">
      <c r="B142" s="148"/>
      <c r="C142" s="148"/>
      <c r="D142" s="148"/>
      <c r="E142" s="148"/>
      <c r="F142" s="148"/>
      <c r="G142" s="148"/>
      <c r="H142" s="148"/>
      <c r="I142" s="148"/>
      <c r="J142" s="148"/>
      <c r="K142" s="148"/>
      <c r="L142" s="148"/>
      <c r="M142" s="148"/>
      <c r="N142" s="148"/>
      <c r="O142" s="148"/>
      <c r="P142" s="148"/>
      <c r="Q142" s="148"/>
      <c r="R142" s="148"/>
    </row>
    <row r="143" spans="1:18" ht="12.2" customHeight="1" x14ac:dyDescent="0.2">
      <c r="B143" s="38"/>
    </row>
    <row r="144" spans="1:18" ht="12.2" customHeight="1" x14ac:dyDescent="0.2">
      <c r="B144" s="147"/>
      <c r="C144" s="147"/>
      <c r="D144" s="147"/>
      <c r="E144" s="147"/>
      <c r="F144" s="147"/>
      <c r="G144" s="147"/>
      <c r="H144" s="147"/>
      <c r="I144" s="147"/>
      <c r="J144" s="147"/>
      <c r="K144" s="147"/>
      <c r="L144" s="147"/>
      <c r="M144" s="147"/>
      <c r="N144" s="147"/>
      <c r="O144" s="147"/>
      <c r="P144" s="147"/>
      <c r="Q144" s="147"/>
      <c r="R144" s="147"/>
    </row>
    <row r="145" spans="2:18" ht="12.2" customHeight="1" x14ac:dyDescent="0.2">
      <c r="B145" s="39"/>
    </row>
    <row r="146" spans="2:18" ht="12.2" customHeight="1" x14ac:dyDescent="0.2">
      <c r="B146" s="39"/>
    </row>
    <row r="147" spans="2:18" ht="12.2" customHeight="1" x14ac:dyDescent="0.2">
      <c r="B147" s="39"/>
    </row>
    <row r="148" spans="2:18" ht="12.2" customHeight="1" x14ac:dyDescent="0.2">
      <c r="B148" s="39"/>
    </row>
    <row r="149" spans="2:18" ht="12.2" customHeight="1" x14ac:dyDescent="0.2">
      <c r="B149" s="39"/>
    </row>
    <row r="150" spans="2:18" ht="12.2" customHeight="1" x14ac:dyDescent="0.2">
      <c r="B150" s="39"/>
    </row>
    <row r="151" spans="2:18" ht="12.2" customHeight="1" x14ac:dyDescent="0.2">
      <c r="B151" s="39"/>
    </row>
    <row r="152" spans="2:18" ht="12.2" customHeight="1" x14ac:dyDescent="0.2">
      <c r="B152" s="39"/>
    </row>
    <row r="153" spans="2:18" ht="12.2" customHeight="1" x14ac:dyDescent="0.2">
      <c r="B153" s="146"/>
      <c r="C153" s="146"/>
      <c r="D153" s="146"/>
      <c r="E153" s="146"/>
      <c r="F153" s="146"/>
      <c r="G153" s="146"/>
      <c r="H153" s="146"/>
      <c r="I153" s="146"/>
      <c r="J153" s="146"/>
      <c r="K153" s="146"/>
      <c r="L153" s="146"/>
      <c r="M153" s="146"/>
      <c r="N153" s="146"/>
      <c r="O153" s="146"/>
      <c r="P153" s="146"/>
      <c r="Q153" s="146"/>
      <c r="R153" s="146"/>
    </row>
    <row r="154" spans="2:18" ht="12.2" customHeight="1" x14ac:dyDescent="0.2">
      <c r="B154" s="146"/>
      <c r="C154" s="146"/>
      <c r="D154" s="146"/>
      <c r="E154" s="146"/>
      <c r="F154" s="146"/>
      <c r="G154" s="146"/>
      <c r="H154" s="146"/>
      <c r="I154" s="146"/>
      <c r="J154" s="146"/>
      <c r="K154" s="146"/>
      <c r="L154" s="146"/>
      <c r="M154" s="146"/>
      <c r="N154" s="146"/>
      <c r="O154" s="146"/>
      <c r="P154" s="146"/>
      <c r="Q154" s="146"/>
      <c r="R154" s="146"/>
    </row>
    <row r="155" spans="2:18" ht="12.2" customHeight="1" x14ac:dyDescent="0.2">
      <c r="B155" s="146"/>
      <c r="C155" s="146"/>
      <c r="D155" s="146"/>
      <c r="E155" s="146"/>
      <c r="F155" s="146"/>
      <c r="G155" s="146"/>
      <c r="H155" s="146"/>
      <c r="I155" s="146"/>
      <c r="J155" s="146"/>
      <c r="K155" s="146"/>
      <c r="L155" s="146"/>
      <c r="M155" s="146"/>
      <c r="N155" s="146"/>
      <c r="O155" s="146"/>
      <c r="P155" s="146"/>
      <c r="Q155" s="146"/>
      <c r="R155" s="146"/>
    </row>
    <row r="156" spans="2:18" ht="12.2" customHeight="1" x14ac:dyDescent="0.2">
      <c r="B156" s="146"/>
      <c r="C156" s="146"/>
      <c r="D156" s="146"/>
      <c r="E156" s="146"/>
      <c r="F156" s="146"/>
      <c r="G156" s="146"/>
      <c r="H156" s="146"/>
      <c r="I156" s="146"/>
      <c r="J156" s="146"/>
      <c r="K156" s="146"/>
      <c r="L156" s="146"/>
      <c r="M156" s="146"/>
      <c r="N156" s="146"/>
      <c r="O156" s="146"/>
      <c r="P156" s="146"/>
      <c r="Q156" s="146"/>
      <c r="R156" s="146"/>
    </row>
    <row r="157" spans="2:18" ht="12.2" customHeight="1" x14ac:dyDescent="0.2">
      <c r="B157" s="146"/>
      <c r="C157" s="146"/>
      <c r="D157" s="146"/>
      <c r="E157" s="146"/>
      <c r="F157" s="146"/>
      <c r="G157" s="146"/>
      <c r="H157" s="146"/>
      <c r="I157" s="146"/>
      <c r="J157" s="146"/>
      <c r="K157" s="146"/>
      <c r="L157" s="146"/>
      <c r="M157" s="146"/>
      <c r="N157" s="146"/>
      <c r="O157" s="146"/>
      <c r="P157" s="146"/>
      <c r="Q157" s="146"/>
      <c r="R157" s="146"/>
    </row>
    <row r="158" spans="2:18" ht="12.2" customHeight="1" x14ac:dyDescent="0.2">
      <c r="B158" s="146"/>
      <c r="C158" s="146"/>
      <c r="D158" s="146"/>
      <c r="E158" s="146"/>
      <c r="F158" s="146"/>
      <c r="G158" s="146"/>
      <c r="H158" s="146"/>
      <c r="I158" s="146"/>
      <c r="J158" s="146"/>
      <c r="K158" s="146"/>
      <c r="L158" s="146"/>
      <c r="M158" s="146"/>
      <c r="N158" s="146"/>
      <c r="O158" s="146"/>
      <c r="P158" s="146"/>
      <c r="Q158" s="146"/>
      <c r="R158" s="146"/>
    </row>
    <row r="159" spans="2:18" ht="12.2" customHeight="1" x14ac:dyDescent="0.2">
      <c r="B159" s="146"/>
      <c r="C159" s="146"/>
      <c r="D159" s="146"/>
      <c r="E159" s="146"/>
      <c r="F159" s="146"/>
      <c r="G159" s="146"/>
      <c r="H159" s="146"/>
      <c r="I159" s="146"/>
      <c r="J159" s="146"/>
      <c r="K159" s="146"/>
      <c r="L159" s="146"/>
      <c r="M159" s="146"/>
      <c r="N159" s="146"/>
      <c r="O159" s="146"/>
      <c r="P159" s="146"/>
      <c r="Q159" s="146"/>
      <c r="R159" s="146"/>
    </row>
    <row r="160" spans="2:18" ht="12.2" customHeight="1" x14ac:dyDescent="0.2">
      <c r="B160" s="38"/>
    </row>
    <row r="161" spans="1:18" ht="12.2" customHeight="1" x14ac:dyDescent="0.2">
      <c r="B161" s="146"/>
      <c r="C161" s="146"/>
      <c r="D161" s="146"/>
      <c r="E161" s="146"/>
      <c r="F161" s="146"/>
      <c r="G161" s="146"/>
      <c r="H161" s="146"/>
      <c r="I161" s="146"/>
      <c r="J161" s="146"/>
      <c r="K161" s="146"/>
      <c r="L161" s="146"/>
      <c r="M161" s="146"/>
      <c r="N161" s="146"/>
      <c r="O161" s="146"/>
      <c r="P161" s="146"/>
      <c r="Q161" s="146"/>
      <c r="R161" s="146"/>
    </row>
    <row r="162" spans="1:18" ht="24" customHeight="1" x14ac:dyDescent="0.2">
      <c r="A162" s="44" t="str">
        <f>CONCATENATE("IOGP",Spec_No," Version ",DS_Revision)</f>
        <v>IOGPS-703D Version 0.1</v>
      </c>
    </row>
    <row r="163" spans="1:18" ht="21.2" customHeight="1" x14ac:dyDescent="0.2">
      <c r="A163" s="147" t="s">
        <v>411</v>
      </c>
      <c r="B163" s="147"/>
      <c r="C163" s="147"/>
      <c r="D163" s="147"/>
      <c r="E163" s="147"/>
      <c r="F163" s="147"/>
      <c r="G163" s="147"/>
      <c r="H163" s="147"/>
      <c r="I163" s="147"/>
      <c r="J163" s="147"/>
      <c r="K163" s="147"/>
      <c r="L163" s="147"/>
      <c r="M163" s="147"/>
      <c r="N163" s="147"/>
      <c r="O163" s="147"/>
      <c r="P163" s="147"/>
      <c r="Q163" s="147"/>
      <c r="R163" s="147"/>
    </row>
    <row r="164" spans="1:18" ht="21.2" customHeight="1" x14ac:dyDescent="0.2">
      <c r="A164" s="147" t="s">
        <v>412</v>
      </c>
      <c r="B164" s="147"/>
      <c r="C164" s="147"/>
      <c r="D164" s="147"/>
      <c r="E164" s="147"/>
      <c r="F164" s="147"/>
      <c r="G164" s="147"/>
      <c r="H164" s="147"/>
      <c r="I164" s="147"/>
      <c r="J164" s="147"/>
      <c r="K164" s="147"/>
      <c r="L164" s="147"/>
      <c r="M164" s="147"/>
      <c r="N164" s="147"/>
      <c r="O164" s="147"/>
      <c r="P164" s="147"/>
      <c r="Q164" s="147"/>
      <c r="R164" s="147"/>
    </row>
    <row r="165" spans="1:18" ht="21.2" customHeight="1" x14ac:dyDescent="0.2">
      <c r="A165" s="148"/>
      <c r="B165" s="148"/>
      <c r="C165" s="148"/>
      <c r="D165" s="148"/>
      <c r="E165" s="148"/>
      <c r="F165" s="148"/>
      <c r="G165" s="148"/>
      <c r="H165" s="148"/>
      <c r="I165" s="148"/>
      <c r="J165" s="148"/>
      <c r="K165" s="148"/>
      <c r="L165" s="148"/>
      <c r="M165" s="148"/>
      <c r="N165" s="148"/>
      <c r="O165" s="148"/>
      <c r="P165" s="148"/>
      <c r="Q165" s="148"/>
      <c r="R165" s="148"/>
    </row>
    <row r="166" spans="1:18" ht="12.2" customHeight="1" x14ac:dyDescent="0.2">
      <c r="A166" s="38"/>
    </row>
    <row r="167" spans="1:18" ht="21.2" customHeight="1" x14ac:dyDescent="0.2">
      <c r="A167" s="147" t="s">
        <v>53</v>
      </c>
      <c r="B167" s="147"/>
      <c r="C167" s="147"/>
      <c r="D167" s="147"/>
      <c r="E167" s="147"/>
      <c r="F167" s="147"/>
      <c r="G167" s="147"/>
      <c r="H167" s="147"/>
      <c r="I167" s="147"/>
      <c r="J167" s="147"/>
      <c r="K167" s="147"/>
      <c r="L167" s="147"/>
      <c r="M167" s="147"/>
      <c r="N167" s="147"/>
      <c r="O167" s="147"/>
      <c r="P167" s="147"/>
      <c r="Q167" s="147"/>
      <c r="R167" s="147"/>
    </row>
    <row r="168" spans="1:18" ht="12.2" customHeight="1" x14ac:dyDescent="0.2">
      <c r="A168" s="39"/>
    </row>
    <row r="169" spans="1:18" ht="12.2" customHeight="1" x14ac:dyDescent="0.2">
      <c r="A169" s="152" t="s">
        <v>409</v>
      </c>
      <c r="B169" s="152"/>
      <c r="C169" s="152"/>
      <c r="D169" s="152"/>
      <c r="E169" s="152"/>
      <c r="F169" s="152"/>
      <c r="G169" s="152"/>
      <c r="H169" s="152"/>
      <c r="I169" s="152"/>
      <c r="J169" s="152"/>
      <c r="K169" s="152"/>
      <c r="L169" s="152"/>
      <c r="M169" s="152"/>
      <c r="N169" s="152"/>
      <c r="O169" s="152"/>
      <c r="P169" s="152"/>
      <c r="Q169" s="152"/>
      <c r="R169" s="152"/>
    </row>
    <row r="170" spans="1:18" ht="69.75" customHeight="1" x14ac:dyDescent="0.2">
      <c r="A170" s="152"/>
      <c r="B170" s="152"/>
      <c r="C170" s="152"/>
      <c r="D170" s="152"/>
      <c r="E170" s="152"/>
      <c r="F170" s="152"/>
      <c r="G170" s="152"/>
      <c r="H170" s="152"/>
      <c r="I170" s="152"/>
      <c r="J170" s="152"/>
      <c r="K170" s="152"/>
      <c r="L170" s="152"/>
      <c r="M170" s="152"/>
      <c r="N170" s="152"/>
      <c r="O170" s="152"/>
      <c r="P170" s="152"/>
      <c r="Q170" s="152"/>
      <c r="R170" s="152"/>
    </row>
    <row r="171" spans="1:18" ht="12" customHeight="1" x14ac:dyDescent="0.2">
      <c r="A171" s="38"/>
    </row>
    <row r="172" spans="1:18" ht="66" customHeight="1" x14ac:dyDescent="0.2">
      <c r="A172" s="150" t="str">
        <f>CONCATENATE("This datasheet shall be used in conjunction with the supplementary requirements specification, information requirements specification (IOGP ",Suppl_No,"L), quality requirements specification (IOGP ",Suppl_No,"Q) which together comprise the full set of specification documents. "," The Introduction section in the supplementary requirements specification provides further information on the purpose of each of these documents and the order of precedence for their use.")</f>
        <v>This datasheet shall be used in conjunction with the supplementary requirements specification, information requirements specification (IOGP S-703L), quality requirements specification (IOGP S-703Q) which together comprise the full set of specification documents.  The Introduction section in the supplementary requirements specification provides further information on the purpose of each of these documents and the order of precedence for their use.</v>
      </c>
      <c r="B172" s="150"/>
      <c r="C172" s="150"/>
      <c r="D172" s="150"/>
      <c r="E172" s="150"/>
      <c r="F172" s="150"/>
      <c r="G172" s="150"/>
      <c r="H172" s="150"/>
      <c r="I172" s="150"/>
      <c r="J172" s="150"/>
      <c r="K172" s="150"/>
      <c r="L172" s="150"/>
      <c r="M172" s="150"/>
      <c r="N172" s="150"/>
      <c r="O172" s="150"/>
      <c r="P172" s="150"/>
      <c r="Q172" s="150"/>
      <c r="R172" s="150"/>
    </row>
    <row r="173" spans="1:18" ht="12.2" customHeight="1" x14ac:dyDescent="0.2"/>
    <row r="174" spans="1:18" ht="35.85" customHeight="1" x14ac:dyDescent="0.2">
      <c r="A174" s="146"/>
      <c r="B174" s="146"/>
      <c r="C174" s="146"/>
      <c r="D174" s="146"/>
      <c r="E174" s="146"/>
      <c r="F174" s="146"/>
      <c r="G174" s="146"/>
      <c r="H174" s="146"/>
      <c r="I174" s="146"/>
      <c r="J174" s="146"/>
      <c r="K174" s="146"/>
      <c r="L174" s="146"/>
      <c r="M174" s="146"/>
      <c r="N174" s="146"/>
      <c r="O174" s="146"/>
      <c r="P174" s="146"/>
      <c r="Q174" s="146"/>
      <c r="R174" s="146"/>
    </row>
    <row r="175" spans="1:18" ht="33.6" customHeight="1" x14ac:dyDescent="0.2">
      <c r="A175" s="146"/>
      <c r="B175" s="146"/>
      <c r="C175" s="146"/>
      <c r="D175" s="146"/>
      <c r="E175" s="146"/>
      <c r="F175" s="146"/>
      <c r="G175" s="146"/>
      <c r="H175" s="146"/>
      <c r="I175" s="146"/>
      <c r="J175" s="146"/>
      <c r="K175" s="146"/>
      <c r="L175" s="146"/>
      <c r="M175" s="146"/>
      <c r="N175" s="146"/>
      <c r="O175" s="146"/>
      <c r="P175" s="146"/>
      <c r="Q175" s="146"/>
      <c r="R175" s="146"/>
    </row>
    <row r="176" spans="1:18" ht="12.2" customHeight="1" x14ac:dyDescent="0.2">
      <c r="A176" s="38"/>
    </row>
    <row r="177" spans="1:18" ht="133.5" customHeight="1" x14ac:dyDescent="0.2">
      <c r="A177" s="38"/>
    </row>
    <row r="178" spans="1:18" ht="31.5" customHeight="1" x14ac:dyDescent="0.2">
      <c r="A178" s="154" t="s">
        <v>112</v>
      </c>
      <c r="B178" s="154"/>
      <c r="C178" s="154"/>
      <c r="D178" s="154"/>
      <c r="E178" s="154"/>
      <c r="F178" s="154"/>
      <c r="G178" s="154"/>
      <c r="H178" s="154"/>
      <c r="I178" s="154"/>
      <c r="J178" s="154"/>
      <c r="K178" s="154"/>
      <c r="L178" s="154"/>
      <c r="M178" s="154"/>
      <c r="N178" s="154"/>
      <c r="O178" s="154"/>
      <c r="P178" s="154"/>
      <c r="Q178" s="154"/>
      <c r="R178" s="154"/>
    </row>
    <row r="179" spans="1:18" ht="12.2" customHeight="1" x14ac:dyDescent="0.2">
      <c r="A179" s="40"/>
    </row>
    <row r="180" spans="1:18" ht="17.25" customHeight="1" x14ac:dyDescent="0.2">
      <c r="A180" s="146"/>
      <c r="B180" s="146"/>
      <c r="C180" s="146"/>
      <c r="D180" s="146"/>
      <c r="E180" s="146"/>
      <c r="F180" s="146"/>
      <c r="G180" s="146"/>
      <c r="H180" s="146"/>
      <c r="I180" s="146"/>
      <c r="J180" s="146"/>
      <c r="K180" s="146"/>
      <c r="L180" s="146"/>
      <c r="M180" s="146"/>
      <c r="N180" s="146"/>
      <c r="O180" s="146"/>
      <c r="P180" s="146"/>
      <c r="Q180" s="146"/>
      <c r="R180" s="146"/>
    </row>
    <row r="181" spans="1:18" ht="17.45" customHeight="1" x14ac:dyDescent="0.2">
      <c r="A181" s="146"/>
      <c r="B181" s="146"/>
      <c r="C181" s="146"/>
      <c r="D181" s="146"/>
      <c r="E181" s="146"/>
      <c r="F181" s="146"/>
      <c r="G181" s="146"/>
      <c r="H181" s="146"/>
      <c r="I181" s="146"/>
      <c r="J181" s="146"/>
      <c r="K181" s="146"/>
      <c r="L181" s="146"/>
      <c r="M181" s="146"/>
      <c r="N181" s="146"/>
      <c r="O181" s="146"/>
      <c r="P181" s="146"/>
      <c r="Q181" s="146"/>
      <c r="R181" s="146"/>
    </row>
    <row r="182" spans="1:18" ht="17.45" customHeight="1" x14ac:dyDescent="0.2">
      <c r="A182" s="146"/>
      <c r="B182" s="146"/>
      <c r="C182" s="146"/>
      <c r="D182" s="146"/>
      <c r="E182" s="146"/>
      <c r="F182" s="146"/>
      <c r="G182" s="146"/>
      <c r="H182" s="146"/>
      <c r="I182" s="146"/>
      <c r="J182" s="146"/>
      <c r="K182" s="146"/>
      <c r="L182" s="146"/>
      <c r="M182" s="146"/>
      <c r="N182" s="146"/>
      <c r="O182" s="146"/>
      <c r="P182" s="146"/>
      <c r="Q182" s="146"/>
      <c r="R182" s="146"/>
    </row>
    <row r="183" spans="1:18" ht="17.45" customHeight="1" x14ac:dyDescent="0.2">
      <c r="A183" s="146"/>
      <c r="B183" s="146"/>
      <c r="C183" s="146"/>
      <c r="D183" s="146"/>
      <c r="E183" s="146"/>
      <c r="F183" s="146"/>
      <c r="G183" s="146"/>
      <c r="H183" s="146"/>
      <c r="I183" s="146"/>
      <c r="J183" s="146"/>
      <c r="K183" s="146"/>
      <c r="L183" s="146"/>
      <c r="M183" s="146"/>
      <c r="N183" s="146"/>
      <c r="O183" s="146"/>
      <c r="P183" s="146"/>
      <c r="Q183" s="146"/>
      <c r="R183" s="146"/>
    </row>
    <row r="184" spans="1:18" ht="90.75" customHeight="1" x14ac:dyDescent="0.2">
      <c r="A184" s="146"/>
      <c r="B184" s="146"/>
      <c r="C184" s="146"/>
      <c r="D184" s="146"/>
      <c r="E184" s="146"/>
      <c r="F184" s="146"/>
      <c r="G184" s="146"/>
      <c r="H184" s="146"/>
      <c r="I184" s="146"/>
      <c r="J184" s="146"/>
      <c r="K184" s="146"/>
      <c r="L184" s="146"/>
      <c r="M184" s="146"/>
      <c r="N184" s="146"/>
      <c r="O184" s="146"/>
      <c r="P184" s="146"/>
      <c r="Q184" s="146"/>
      <c r="R184" s="146"/>
    </row>
    <row r="185" spans="1:18" ht="89.25" customHeight="1" x14ac:dyDescent="0.2">
      <c r="A185" s="70"/>
      <c r="B185" s="70"/>
      <c r="C185" s="70"/>
      <c r="D185" s="70"/>
      <c r="E185" s="70"/>
      <c r="F185" s="70"/>
      <c r="G185" s="70"/>
      <c r="H185" s="70"/>
      <c r="I185" s="70"/>
      <c r="J185" s="70"/>
      <c r="K185" s="70"/>
      <c r="L185" s="70"/>
      <c r="M185" s="71"/>
      <c r="N185" s="70"/>
      <c r="O185" s="70"/>
      <c r="P185" s="70"/>
      <c r="Q185" s="70"/>
      <c r="R185" s="70"/>
    </row>
    <row r="186" spans="1:18" ht="41.25" customHeight="1" x14ac:dyDescent="0.2">
      <c r="A186" s="153" t="str">
        <f>CONCATENATE("IOGP",Spec_No," Version ",IRS_Revision)</f>
        <v>IOGPS-703D Version 0.1</v>
      </c>
      <c r="B186" s="153"/>
      <c r="C186" s="153"/>
      <c r="D186" s="153"/>
      <c r="E186" s="153"/>
      <c r="F186" s="153"/>
      <c r="G186" s="153"/>
      <c r="H186" s="153"/>
      <c r="I186" s="153"/>
      <c r="J186" s="153"/>
      <c r="K186" s="153"/>
      <c r="L186" s="153"/>
      <c r="M186" s="153"/>
      <c r="N186" s="153"/>
      <c r="O186" s="153"/>
      <c r="P186" s="153"/>
      <c r="Q186" s="153"/>
      <c r="R186" s="153"/>
    </row>
    <row r="187" spans="1:18" ht="12.2" customHeight="1" x14ac:dyDescent="0.2">
      <c r="B187" s="45"/>
    </row>
    <row r="188" spans="1:18" ht="12.2" customHeight="1" x14ac:dyDescent="0.2"/>
    <row r="189" spans="1:18" ht="12.2" customHeight="1" x14ac:dyDescent="0.2"/>
    <row r="190" spans="1:18" ht="84.95" customHeight="1" x14ac:dyDescent="0.2"/>
    <row r="191" spans="1:18" ht="84.95" customHeight="1" x14ac:dyDescent="0.2"/>
    <row r="192" spans="1:18" ht="84.95" customHeight="1" x14ac:dyDescent="0.2"/>
    <row r="193" ht="84.95" customHeight="1" x14ac:dyDescent="0.2"/>
    <row r="194" ht="84.95" customHeight="1" x14ac:dyDescent="0.2"/>
    <row r="195" ht="84.95" customHeight="1" x14ac:dyDescent="0.2"/>
    <row r="196" ht="84.95" customHeight="1" x14ac:dyDescent="0.2"/>
    <row r="197" ht="84.95" customHeight="1" x14ac:dyDescent="0.2"/>
    <row r="198" ht="84.95" customHeight="1" x14ac:dyDescent="0.2"/>
    <row r="199" ht="84.95" customHeight="1" x14ac:dyDescent="0.2"/>
  </sheetData>
  <mergeCells count="40">
    <mergeCell ref="A182:R182"/>
    <mergeCell ref="A183:R183"/>
    <mergeCell ref="A184:R184"/>
    <mergeCell ref="A186:R186"/>
    <mergeCell ref="A172:R172"/>
    <mergeCell ref="A174:R174"/>
    <mergeCell ref="A175:R175"/>
    <mergeCell ref="A178:R178"/>
    <mergeCell ref="A180:R180"/>
    <mergeCell ref="A181:R181"/>
    <mergeCell ref="A169:R170"/>
    <mergeCell ref="B140:R140"/>
    <mergeCell ref="B141:R141"/>
    <mergeCell ref="B142:R142"/>
    <mergeCell ref="B144:R144"/>
    <mergeCell ref="B153:R159"/>
    <mergeCell ref="B161:R161"/>
    <mergeCell ref="A163:R163"/>
    <mergeCell ref="A164:R164"/>
    <mergeCell ref="A165:R165"/>
    <mergeCell ref="A167:R167"/>
    <mergeCell ref="B138:R138"/>
    <mergeCell ref="A120:R120"/>
    <mergeCell ref="A121:R121"/>
    <mergeCell ref="A122:R122"/>
    <mergeCell ref="A124:R124"/>
    <mergeCell ref="A126:R126"/>
    <mergeCell ref="A128:R128"/>
    <mergeCell ref="A129:R129"/>
    <mergeCell ref="A131:R131"/>
    <mergeCell ref="A133:R133"/>
    <mergeCell ref="B135:R135"/>
    <mergeCell ref="B136:R136"/>
    <mergeCell ref="A21:R21"/>
    <mergeCell ref="N3:O3"/>
    <mergeCell ref="P3:P4"/>
    <mergeCell ref="N4:O4"/>
    <mergeCell ref="A19:R19"/>
    <mergeCell ref="Q3:R3"/>
    <mergeCell ref="Q4:R4"/>
  </mergeCells>
  <pageMargins left="0.19685039370078741" right="0.19685039370078741" top="0.19685039370078741" bottom="0.19685039370078741" header="0.31496062992125984" footer="0.31496062992125984"/>
  <pageSetup paperSize="9" scale="94" fitToHeight="0" orientation="portrait" r:id="rId1"/>
  <rowBreaks count="2" manualBreakCount="2">
    <brk id="119" max="16383" man="1"/>
    <brk id="162"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45D25-4739-4D97-9385-6B6FA04C123B}">
  <sheetPr codeName="Sheet4">
    <tabColor rgb="FF92D050"/>
    <pageSetUpPr fitToPage="1"/>
  </sheetPr>
  <dimension ref="A1:BQ123"/>
  <sheetViews>
    <sheetView showGridLines="0" zoomScale="115" zoomScaleNormal="115" workbookViewId="0"/>
  </sheetViews>
  <sheetFormatPr defaultRowHeight="12.75" x14ac:dyDescent="0.2"/>
  <cols>
    <col min="1" max="1" width="3.5703125" style="78" customWidth="1"/>
    <col min="2" max="2" width="21.42578125" style="82" customWidth="1"/>
    <col min="3" max="3" width="47.42578125" style="81" customWidth="1"/>
    <col min="4" max="4" width="26.28515625" style="82" customWidth="1"/>
    <col min="5" max="5" width="22.7109375" style="82" customWidth="1"/>
    <col min="6" max="6" width="28.140625" style="78" customWidth="1"/>
    <col min="7" max="7" width="3.28515625" style="78" customWidth="1"/>
    <col min="8" max="8" width="9.85546875" style="79" customWidth="1"/>
    <col min="9" max="9" width="9.140625" style="78" hidden="1" customWidth="1"/>
    <col min="10" max="19" width="24.28515625" style="78" hidden="1" customWidth="1"/>
    <col min="20" max="58" width="9.140625" style="79" hidden="1" customWidth="1"/>
    <col min="59" max="59" width="9.140625" style="79" customWidth="1"/>
    <col min="60" max="16384" width="9.140625" style="79"/>
  </cols>
  <sheetData>
    <row r="1" spans="1:56" s="32" customFormat="1" ht="25.5" thickBot="1" x14ac:dyDescent="0.25">
      <c r="A1" s="64" t="s">
        <v>73</v>
      </c>
      <c r="B1" s="161"/>
      <c r="C1" s="161"/>
      <c r="D1" s="161"/>
      <c r="E1" s="161"/>
      <c r="F1" s="76"/>
      <c r="G1" s="65" t="s">
        <v>72</v>
      </c>
      <c r="H1" s="69"/>
      <c r="I1" s="77"/>
      <c r="J1" s="77"/>
      <c r="K1" s="77"/>
      <c r="L1" s="77"/>
      <c r="M1" s="77"/>
      <c r="N1" s="77"/>
      <c r="O1" s="77"/>
      <c r="P1" s="77"/>
      <c r="Q1" s="77"/>
      <c r="R1" s="77"/>
      <c r="S1" s="77"/>
    </row>
    <row r="2" spans="1:56" s="32" customFormat="1" x14ac:dyDescent="0.2">
      <c r="A2" s="88">
        <v>2</v>
      </c>
      <c r="B2" s="125" t="s">
        <v>78</v>
      </c>
      <c r="C2" s="157" t="s">
        <v>74</v>
      </c>
      <c r="D2" s="157"/>
      <c r="E2" s="157"/>
      <c r="F2" s="158"/>
      <c r="G2" s="66"/>
      <c r="H2" s="33"/>
      <c r="I2" s="74"/>
      <c r="J2" s="74"/>
      <c r="K2" s="74"/>
      <c r="L2" s="74"/>
      <c r="M2" s="74"/>
      <c r="N2" s="74"/>
      <c r="O2" s="74"/>
      <c r="P2" s="74"/>
      <c r="Q2" s="74"/>
      <c r="R2" s="74"/>
      <c r="S2" s="74"/>
    </row>
    <row r="3" spans="1:56" s="32" customFormat="1" x14ac:dyDescent="0.2">
      <c r="A3" s="89">
        <v>3</v>
      </c>
      <c r="B3" s="126" t="s">
        <v>79</v>
      </c>
      <c r="C3" s="159" t="s">
        <v>71</v>
      </c>
      <c r="D3" s="159"/>
      <c r="E3" s="159"/>
      <c r="F3" s="160"/>
      <c r="G3" s="66"/>
      <c r="H3" s="33"/>
      <c r="I3" s="67" t="s">
        <v>75</v>
      </c>
      <c r="J3" s="74"/>
      <c r="K3" s="74"/>
      <c r="L3" s="74"/>
      <c r="M3" s="74"/>
      <c r="N3" s="74"/>
      <c r="O3" s="74"/>
      <c r="P3" s="74"/>
      <c r="Q3" s="74"/>
      <c r="R3" s="74"/>
      <c r="S3" s="74"/>
    </row>
    <row r="4" spans="1:56" s="32" customFormat="1" x14ac:dyDescent="0.2">
      <c r="A4" s="89">
        <v>4</v>
      </c>
      <c r="B4" s="83" t="s">
        <v>76</v>
      </c>
      <c r="C4" s="80" t="s">
        <v>77</v>
      </c>
      <c r="D4" s="155"/>
      <c r="E4" s="156"/>
      <c r="F4" s="75" t="s">
        <v>69</v>
      </c>
      <c r="G4" s="84"/>
      <c r="H4" s="33"/>
      <c r="I4" s="68"/>
      <c r="J4" s="74"/>
      <c r="K4" s="74"/>
      <c r="L4" s="74"/>
      <c r="M4" s="74"/>
      <c r="N4" s="74"/>
      <c r="O4" s="74"/>
      <c r="P4" s="74"/>
      <c r="Q4" s="74"/>
      <c r="R4" s="74"/>
      <c r="S4" s="74"/>
    </row>
    <row r="5" spans="1:56" s="97" customFormat="1" x14ac:dyDescent="0.2">
      <c r="A5" s="94">
        <v>5</v>
      </c>
      <c r="B5" s="127"/>
      <c r="C5" s="162" t="s">
        <v>85</v>
      </c>
      <c r="D5" s="162"/>
      <c r="E5" s="162"/>
      <c r="F5" s="162"/>
      <c r="G5" s="163"/>
      <c r="H5" s="95"/>
      <c r="I5" s="96"/>
      <c r="J5" s="96"/>
      <c r="K5" s="96"/>
      <c r="L5" s="96"/>
      <c r="M5" s="96"/>
      <c r="N5" s="96"/>
      <c r="O5" s="96"/>
      <c r="P5" s="96"/>
      <c r="Q5" s="96"/>
      <c r="R5" s="96"/>
      <c r="S5" s="96"/>
      <c r="T5" s="96"/>
      <c r="U5" s="96"/>
      <c r="V5" s="96"/>
      <c r="W5" s="96"/>
      <c r="X5" s="95"/>
    </row>
    <row r="6" spans="1:56" s="97" customFormat="1" x14ac:dyDescent="0.2">
      <c r="A6" s="94">
        <v>6</v>
      </c>
      <c r="B6" s="128"/>
      <c r="C6" s="98" t="s">
        <v>106</v>
      </c>
      <c r="D6" s="111"/>
      <c r="E6" s="112" t="s">
        <v>66</v>
      </c>
      <c r="F6" s="101"/>
      <c r="G6" s="102"/>
      <c r="H6" s="110"/>
      <c r="I6" s="96"/>
      <c r="J6" s="96"/>
      <c r="K6" s="96"/>
      <c r="L6" s="96"/>
      <c r="M6" s="96"/>
      <c r="N6" s="96"/>
      <c r="O6" s="96"/>
      <c r="P6" s="96"/>
      <c r="Q6" s="96"/>
      <c r="R6" s="96"/>
      <c r="S6" s="103"/>
      <c r="T6" s="104"/>
      <c r="U6" s="104"/>
      <c r="V6" s="104"/>
      <c r="W6" s="104"/>
    </row>
    <row r="7" spans="1:56" s="97" customFormat="1" x14ac:dyDescent="0.2">
      <c r="A7" s="94">
        <v>7</v>
      </c>
      <c r="B7" s="128"/>
      <c r="C7" s="98" t="s">
        <v>107</v>
      </c>
      <c r="D7" s="113"/>
      <c r="E7" s="100" t="s">
        <v>66</v>
      </c>
      <c r="F7" s="114"/>
      <c r="G7" s="102"/>
      <c r="H7" s="110"/>
      <c r="I7" s="96"/>
      <c r="J7" s="96"/>
      <c r="K7" s="96"/>
      <c r="L7" s="96"/>
      <c r="M7" s="96"/>
      <c r="N7" s="96"/>
      <c r="O7" s="96"/>
      <c r="P7" s="96"/>
      <c r="Q7" s="96"/>
      <c r="R7" s="96"/>
      <c r="S7" s="103"/>
      <c r="T7" s="104"/>
      <c r="U7" s="104"/>
      <c r="V7" s="104"/>
      <c r="W7" s="104"/>
    </row>
    <row r="8" spans="1:56" s="97" customFormat="1" x14ac:dyDescent="0.2">
      <c r="A8" s="94">
        <v>8</v>
      </c>
      <c r="B8" s="128"/>
      <c r="C8" s="98" t="s">
        <v>118</v>
      </c>
      <c r="D8" s="111"/>
      <c r="E8" s="112" t="s">
        <v>66</v>
      </c>
      <c r="F8" s="101"/>
      <c r="G8" s="102"/>
      <c r="H8" s="110"/>
      <c r="I8" s="96"/>
      <c r="J8" s="96"/>
      <c r="K8" s="96"/>
      <c r="L8" s="96"/>
      <c r="M8" s="96"/>
      <c r="N8" s="96"/>
      <c r="O8" s="96"/>
      <c r="P8" s="96"/>
      <c r="Q8" s="96"/>
      <c r="R8" s="96"/>
      <c r="S8" s="103"/>
      <c r="T8" s="104"/>
      <c r="U8" s="104"/>
      <c r="V8" s="104"/>
      <c r="W8" s="104"/>
    </row>
    <row r="9" spans="1:56" s="97" customFormat="1" x14ac:dyDescent="0.2">
      <c r="A9" s="94">
        <v>9</v>
      </c>
      <c r="B9" s="128"/>
      <c r="C9" s="98" t="s">
        <v>119</v>
      </c>
      <c r="D9" s="111"/>
      <c r="E9" s="115" t="s">
        <v>59</v>
      </c>
      <c r="F9" s="101"/>
      <c r="G9" s="102"/>
      <c r="H9" s="110"/>
      <c r="I9" s="106" t="s">
        <v>59</v>
      </c>
      <c r="J9" s="107" t="s">
        <v>120</v>
      </c>
      <c r="K9" s="107" t="s">
        <v>121</v>
      </c>
      <c r="L9" s="107" t="s">
        <v>122</v>
      </c>
      <c r="M9" s="96"/>
      <c r="N9" s="96"/>
      <c r="O9" s="96"/>
      <c r="P9" s="96"/>
      <c r="Q9" s="96"/>
      <c r="R9" s="96"/>
      <c r="S9" s="96"/>
      <c r="T9" s="96"/>
      <c r="U9" s="96"/>
      <c r="V9" s="96"/>
      <c r="W9" s="103"/>
    </row>
    <row r="10" spans="1:56" s="97" customFormat="1" x14ac:dyDescent="0.2">
      <c r="A10" s="94">
        <v>10</v>
      </c>
      <c r="B10" s="128"/>
      <c r="C10" s="98" t="s">
        <v>123</v>
      </c>
      <c r="D10" s="111"/>
      <c r="E10" s="115" t="s">
        <v>89</v>
      </c>
      <c r="F10" s="101"/>
      <c r="G10" s="102"/>
      <c r="H10" s="110"/>
      <c r="I10" s="106" t="s">
        <v>59</v>
      </c>
      <c r="J10" s="107" t="s">
        <v>86</v>
      </c>
      <c r="K10" s="107" t="s">
        <v>87</v>
      </c>
      <c r="L10" s="107" t="s">
        <v>88</v>
      </c>
      <c r="M10" s="107" t="s">
        <v>89</v>
      </c>
      <c r="N10" s="96"/>
      <c r="O10" s="96"/>
      <c r="P10" s="96"/>
      <c r="Q10" s="96"/>
      <c r="R10" s="96"/>
      <c r="S10" s="96"/>
      <c r="T10" s="96"/>
      <c r="U10" s="96"/>
      <c r="V10" s="96"/>
      <c r="W10" s="96"/>
      <c r="X10" s="95"/>
    </row>
    <row r="11" spans="1:56" s="97" customFormat="1" x14ac:dyDescent="0.2">
      <c r="A11" s="94">
        <v>11</v>
      </c>
      <c r="B11" s="128"/>
      <c r="C11" s="98" t="s">
        <v>124</v>
      </c>
      <c r="D11" s="111"/>
      <c r="E11" s="116" t="s">
        <v>59</v>
      </c>
      <c r="F11" s="101"/>
      <c r="G11" s="102"/>
      <c r="H11" s="110"/>
      <c r="I11" s="106" t="s">
        <v>59</v>
      </c>
      <c r="J11" s="107" t="s">
        <v>125</v>
      </c>
      <c r="K11" s="107" t="s">
        <v>126</v>
      </c>
      <c r="L11" s="107" t="s">
        <v>127</v>
      </c>
      <c r="M11" s="107" t="s">
        <v>128</v>
      </c>
      <c r="N11" s="107" t="s">
        <v>129</v>
      </c>
      <c r="O11" s="107" t="s">
        <v>130</v>
      </c>
      <c r="P11" s="107" t="s">
        <v>131</v>
      </c>
      <c r="Q11" s="107" t="s">
        <v>132</v>
      </c>
      <c r="R11" s="107" t="s">
        <v>133</v>
      </c>
      <c r="S11" s="107" t="s">
        <v>134</v>
      </c>
      <c r="T11" s="107" t="s">
        <v>135</v>
      </c>
      <c r="U11" s="107" t="s">
        <v>135</v>
      </c>
      <c r="V11" s="107" t="s">
        <v>136</v>
      </c>
      <c r="W11" s="107" t="s">
        <v>137</v>
      </c>
      <c r="X11" s="107" t="s">
        <v>138</v>
      </c>
      <c r="Y11" s="107" t="s">
        <v>139</v>
      </c>
      <c r="Z11" s="107" t="s">
        <v>140</v>
      </c>
      <c r="AA11" s="107" t="s">
        <v>141</v>
      </c>
      <c r="AB11" s="107" t="s">
        <v>142</v>
      </c>
      <c r="AC11" s="107" t="s">
        <v>143</v>
      </c>
      <c r="AD11" s="107" t="s">
        <v>144</v>
      </c>
      <c r="AE11" s="107" t="s">
        <v>145</v>
      </c>
      <c r="AF11" s="107" t="s">
        <v>146</v>
      </c>
      <c r="AG11" s="107" t="s">
        <v>147</v>
      </c>
      <c r="AH11" s="107" t="s">
        <v>148</v>
      </c>
      <c r="AI11" s="107" t="s">
        <v>149</v>
      </c>
      <c r="AJ11" s="107" t="s">
        <v>150</v>
      </c>
      <c r="AK11" s="107" t="s">
        <v>151</v>
      </c>
      <c r="AL11" s="107" t="s">
        <v>152</v>
      </c>
      <c r="AM11" s="107" t="s">
        <v>153</v>
      </c>
      <c r="AN11" s="107" t="s">
        <v>154</v>
      </c>
      <c r="AO11" s="107" t="s">
        <v>155</v>
      </c>
      <c r="AP11" s="107" t="s">
        <v>156</v>
      </c>
      <c r="AQ11" s="107" t="s">
        <v>157</v>
      </c>
      <c r="AR11" s="107" t="s">
        <v>158</v>
      </c>
      <c r="AS11" s="107" t="s">
        <v>402</v>
      </c>
      <c r="AT11" s="108"/>
      <c r="AU11" s="108"/>
      <c r="AV11" s="108"/>
      <c r="AW11" s="108"/>
      <c r="AX11" s="108"/>
      <c r="AY11" s="108"/>
      <c r="AZ11" s="108"/>
      <c r="BA11" s="108"/>
      <c r="BB11" s="108"/>
      <c r="BC11" s="108"/>
      <c r="BD11" s="95"/>
    </row>
    <row r="12" spans="1:56" s="97" customFormat="1" x14ac:dyDescent="0.2">
      <c r="A12" s="94">
        <v>12</v>
      </c>
      <c r="B12" s="127"/>
      <c r="C12" s="162" t="s">
        <v>159</v>
      </c>
      <c r="D12" s="162"/>
      <c r="E12" s="162"/>
      <c r="F12" s="162"/>
      <c r="G12" s="163"/>
      <c r="H12" s="110"/>
      <c r="I12" s="96"/>
      <c r="J12" s="96"/>
      <c r="K12" s="96"/>
      <c r="L12" s="96"/>
      <c r="M12" s="96"/>
      <c r="N12" s="96"/>
      <c r="O12" s="96"/>
      <c r="P12" s="96"/>
      <c r="Q12" s="96"/>
      <c r="R12" s="96"/>
      <c r="S12" s="96"/>
      <c r="T12" s="96"/>
      <c r="U12" s="96"/>
      <c r="V12" s="96"/>
      <c r="W12" s="96"/>
      <c r="X12" s="95"/>
    </row>
    <row r="13" spans="1:56" s="97" customFormat="1" ht="45" x14ac:dyDescent="0.2">
      <c r="A13" s="94">
        <v>13</v>
      </c>
      <c r="B13" s="128" t="s">
        <v>160</v>
      </c>
      <c r="C13" s="98" t="s">
        <v>161</v>
      </c>
      <c r="D13" s="99"/>
      <c r="E13" s="115" t="s">
        <v>162</v>
      </c>
      <c r="F13" s="101"/>
      <c r="G13" s="102"/>
      <c r="H13" s="110"/>
      <c r="I13" s="106" t="s">
        <v>59</v>
      </c>
      <c r="J13" s="107" t="s">
        <v>162</v>
      </c>
      <c r="K13" s="107" t="s">
        <v>163</v>
      </c>
      <c r="L13" s="107" t="s">
        <v>96</v>
      </c>
      <c r="M13" s="96"/>
      <c r="N13" s="96"/>
      <c r="O13" s="96"/>
      <c r="P13" s="96"/>
      <c r="Q13" s="96"/>
      <c r="R13" s="96"/>
      <c r="S13" s="96"/>
      <c r="T13" s="96"/>
      <c r="U13" s="96"/>
      <c r="V13" s="96"/>
      <c r="W13" s="103"/>
    </row>
    <row r="14" spans="1:56" s="97" customFormat="1" x14ac:dyDescent="0.2">
      <c r="A14" s="94">
        <v>14</v>
      </c>
      <c r="B14" s="128"/>
      <c r="C14" s="98" t="s">
        <v>164</v>
      </c>
      <c r="D14" s="99"/>
      <c r="E14" s="115" t="s">
        <v>59</v>
      </c>
      <c r="F14" s="101"/>
      <c r="G14" s="102"/>
      <c r="H14" s="110"/>
      <c r="I14" s="106" t="s">
        <v>59</v>
      </c>
      <c r="J14" s="107" t="s">
        <v>165</v>
      </c>
      <c r="K14" s="107" t="s">
        <v>166</v>
      </c>
      <c r="L14" s="107" t="s">
        <v>167</v>
      </c>
      <c r="M14" s="107" t="s">
        <v>96</v>
      </c>
      <c r="N14" s="96"/>
      <c r="O14" s="96"/>
      <c r="P14" s="96"/>
      <c r="Q14" s="96"/>
      <c r="R14" s="96"/>
      <c r="S14" s="96"/>
      <c r="T14" s="96"/>
      <c r="U14" s="96"/>
      <c r="V14" s="96"/>
      <c r="W14" s="96"/>
      <c r="X14" s="95"/>
    </row>
    <row r="15" spans="1:56" s="97" customFormat="1" x14ac:dyDescent="0.2">
      <c r="A15" s="94">
        <v>15</v>
      </c>
      <c r="B15" s="128"/>
      <c r="C15" s="98" t="s">
        <v>168</v>
      </c>
      <c r="D15" s="99"/>
      <c r="E15" s="115" t="s">
        <v>59</v>
      </c>
      <c r="F15" s="101"/>
      <c r="G15" s="102"/>
      <c r="H15" s="110"/>
      <c r="I15" s="106" t="s">
        <v>59</v>
      </c>
      <c r="J15" s="107" t="s">
        <v>169</v>
      </c>
      <c r="K15" s="107" t="s">
        <v>403</v>
      </c>
      <c r="L15" s="96"/>
      <c r="M15" s="96"/>
      <c r="N15" s="96"/>
      <c r="O15" s="96"/>
      <c r="P15" s="96"/>
      <c r="Q15" s="96"/>
      <c r="R15" s="96"/>
      <c r="S15" s="96"/>
      <c r="T15" s="96"/>
      <c r="U15" s="96"/>
      <c r="V15" s="103"/>
      <c r="W15" s="104"/>
    </row>
    <row r="16" spans="1:56" s="97" customFormat="1" x14ac:dyDescent="0.2">
      <c r="A16" s="94">
        <v>16</v>
      </c>
      <c r="B16" s="127"/>
      <c r="C16" s="162" t="s">
        <v>170</v>
      </c>
      <c r="D16" s="162"/>
      <c r="E16" s="162"/>
      <c r="F16" s="162"/>
      <c r="G16" s="163"/>
      <c r="H16" s="110"/>
      <c r="I16" s="96"/>
      <c r="J16" s="96"/>
      <c r="K16" s="96"/>
      <c r="L16" s="96"/>
      <c r="M16" s="96"/>
      <c r="N16" s="96"/>
      <c r="O16" s="96"/>
      <c r="P16" s="96"/>
      <c r="Q16" s="96"/>
      <c r="R16" s="96"/>
      <c r="S16" s="96"/>
      <c r="T16" s="96"/>
      <c r="U16" s="96"/>
      <c r="V16" s="96"/>
      <c r="W16" s="96"/>
      <c r="X16" s="95"/>
    </row>
    <row r="17" spans="1:69" s="97" customFormat="1" x14ac:dyDescent="0.2">
      <c r="A17" s="94">
        <v>17</v>
      </c>
      <c r="B17" s="128" t="s">
        <v>171</v>
      </c>
      <c r="C17" s="98" t="s">
        <v>172</v>
      </c>
      <c r="D17" s="99"/>
      <c r="E17" s="116" t="s">
        <v>59</v>
      </c>
      <c r="F17" s="101"/>
      <c r="G17" s="102"/>
      <c r="H17" s="110"/>
      <c r="I17" s="106" t="s">
        <v>59</v>
      </c>
      <c r="J17" s="107">
        <v>0.12</v>
      </c>
      <c r="K17" s="107">
        <v>0.18</v>
      </c>
      <c r="L17" s="107">
        <v>0.25</v>
      </c>
      <c r="M17" s="107">
        <v>0.37</v>
      </c>
      <c r="N17" s="107">
        <v>0.55000000000000004</v>
      </c>
      <c r="O17" s="107">
        <v>0.75</v>
      </c>
      <c r="P17" s="107">
        <v>1.1000000000000001</v>
      </c>
      <c r="Q17" s="107">
        <v>1.5</v>
      </c>
      <c r="R17" s="107">
        <v>2.2000000000000002</v>
      </c>
      <c r="S17" s="107">
        <v>3.7</v>
      </c>
      <c r="T17" s="107">
        <v>5.5</v>
      </c>
      <c r="U17" s="107">
        <v>7.5</v>
      </c>
      <c r="V17" s="107">
        <v>11</v>
      </c>
      <c r="W17" s="107">
        <v>15</v>
      </c>
      <c r="X17" s="107">
        <v>18.5</v>
      </c>
      <c r="Y17" s="107">
        <v>22</v>
      </c>
      <c r="Z17" s="107">
        <v>30</v>
      </c>
      <c r="AA17" s="107">
        <v>37</v>
      </c>
      <c r="AB17" s="107">
        <v>45</v>
      </c>
      <c r="AC17" s="107">
        <v>55</v>
      </c>
      <c r="AD17" s="107">
        <v>75</v>
      </c>
      <c r="AE17" s="107">
        <v>90</v>
      </c>
      <c r="AF17" s="107">
        <v>110</v>
      </c>
      <c r="AG17" s="107">
        <v>132</v>
      </c>
      <c r="AH17" s="107">
        <v>160</v>
      </c>
      <c r="AI17" s="107">
        <v>200</v>
      </c>
      <c r="AJ17" s="107">
        <v>250</v>
      </c>
      <c r="AK17" s="107">
        <v>315</v>
      </c>
      <c r="AL17" s="107">
        <v>335</v>
      </c>
      <c r="AM17" s="107">
        <v>355</v>
      </c>
      <c r="AN17" s="107">
        <v>275</v>
      </c>
      <c r="AO17" s="107">
        <v>400</v>
      </c>
      <c r="AP17" s="107">
        <v>425</v>
      </c>
      <c r="AQ17" s="107">
        <v>450</v>
      </c>
      <c r="AR17" s="107">
        <v>475</v>
      </c>
      <c r="AS17" s="107">
        <v>500</v>
      </c>
      <c r="AT17" s="107">
        <v>530</v>
      </c>
      <c r="AU17" s="107">
        <v>560</v>
      </c>
      <c r="AV17" s="107">
        <v>600</v>
      </c>
      <c r="AW17" s="107">
        <v>630</v>
      </c>
      <c r="AX17" s="107">
        <v>670</v>
      </c>
      <c r="AY17" s="107">
        <v>710</v>
      </c>
      <c r="AZ17" s="107">
        <v>750</v>
      </c>
      <c r="BA17" s="107">
        <v>800</v>
      </c>
      <c r="BB17" s="107">
        <v>850</v>
      </c>
      <c r="BC17" s="107">
        <v>900</v>
      </c>
      <c r="BD17" s="107">
        <v>950</v>
      </c>
      <c r="BE17" s="107">
        <v>1000</v>
      </c>
      <c r="BF17" s="107" t="s">
        <v>96</v>
      </c>
      <c r="BG17" s="108"/>
      <c r="BH17" s="108"/>
      <c r="BI17" s="108"/>
      <c r="BJ17" s="108"/>
      <c r="BK17" s="108"/>
      <c r="BL17" s="108"/>
      <c r="BM17" s="108"/>
      <c r="BN17" s="108"/>
      <c r="BO17" s="108"/>
      <c r="BP17" s="108"/>
      <c r="BQ17" s="95"/>
    </row>
    <row r="18" spans="1:69" s="97" customFormat="1" x14ac:dyDescent="0.2">
      <c r="A18" s="94">
        <v>18</v>
      </c>
      <c r="B18" s="128"/>
      <c r="C18" s="98" t="s">
        <v>173</v>
      </c>
      <c r="D18" s="100" t="s">
        <v>66</v>
      </c>
      <c r="E18" s="118" t="s">
        <v>86</v>
      </c>
      <c r="F18" s="101"/>
      <c r="G18" s="102"/>
      <c r="H18" s="110"/>
      <c r="I18" s="96"/>
      <c r="J18" s="96"/>
      <c r="K18" s="96"/>
      <c r="L18" s="96"/>
      <c r="M18" s="96"/>
      <c r="N18" s="96"/>
      <c r="O18" s="96"/>
      <c r="P18" s="96"/>
      <c r="Q18" s="96"/>
      <c r="R18" s="96"/>
      <c r="S18" s="96"/>
      <c r="T18" s="96"/>
      <c r="U18" s="103"/>
      <c r="V18" s="104"/>
      <c r="W18" s="104"/>
    </row>
    <row r="19" spans="1:69" s="97" customFormat="1" x14ac:dyDescent="0.2">
      <c r="A19" s="94">
        <v>19</v>
      </c>
      <c r="B19" s="127"/>
      <c r="C19" s="162" t="s">
        <v>174</v>
      </c>
      <c r="D19" s="162"/>
      <c r="E19" s="162"/>
      <c r="F19" s="162"/>
      <c r="G19" s="163"/>
      <c r="H19" s="110"/>
      <c r="I19" s="96"/>
      <c r="J19" s="96"/>
      <c r="K19" s="96"/>
      <c r="L19" s="96"/>
      <c r="M19" s="96"/>
      <c r="N19" s="96"/>
      <c r="O19" s="96"/>
      <c r="P19" s="96"/>
      <c r="Q19" s="96"/>
      <c r="R19" s="96"/>
      <c r="S19" s="96"/>
      <c r="T19" s="96"/>
      <c r="U19" s="96"/>
      <c r="V19" s="96"/>
      <c r="W19" s="96"/>
      <c r="X19" s="95"/>
    </row>
    <row r="20" spans="1:69" s="97" customFormat="1" x14ac:dyDescent="0.2">
      <c r="A20" s="94">
        <v>20</v>
      </c>
      <c r="B20" s="128">
        <v>6.1</v>
      </c>
      <c r="C20" s="98" t="s">
        <v>175</v>
      </c>
      <c r="D20" s="99"/>
      <c r="E20" s="115" t="s">
        <v>59</v>
      </c>
      <c r="F20" s="101"/>
      <c r="G20" s="102"/>
      <c r="H20" s="110"/>
      <c r="I20" s="106" t="s">
        <v>59</v>
      </c>
      <c r="J20" s="107" t="s">
        <v>176</v>
      </c>
      <c r="K20" s="107" t="s">
        <v>177</v>
      </c>
      <c r="L20" s="107" t="s">
        <v>178</v>
      </c>
      <c r="M20" s="107" t="s">
        <v>179</v>
      </c>
      <c r="N20" s="107" t="s">
        <v>180</v>
      </c>
      <c r="O20" s="107" t="s">
        <v>181</v>
      </c>
      <c r="P20" s="96"/>
      <c r="Q20" s="96"/>
      <c r="R20" s="96"/>
      <c r="S20" s="96"/>
      <c r="T20" s="96"/>
      <c r="U20" s="96"/>
      <c r="V20" s="96"/>
      <c r="W20" s="96"/>
      <c r="X20" s="108"/>
      <c r="Y20" s="108"/>
      <c r="Z20" s="95"/>
    </row>
    <row r="21" spans="1:69" s="97" customFormat="1" x14ac:dyDescent="0.2">
      <c r="A21" s="94">
        <v>21</v>
      </c>
      <c r="B21" s="128" t="s">
        <v>182</v>
      </c>
      <c r="C21" s="98" t="s">
        <v>183</v>
      </c>
      <c r="D21" s="115">
        <v>1000</v>
      </c>
      <c r="E21" s="118" t="s">
        <v>184</v>
      </c>
      <c r="F21" s="101"/>
      <c r="G21" s="102"/>
      <c r="H21" s="110"/>
      <c r="I21" s="106" t="s">
        <v>59</v>
      </c>
      <c r="J21" s="107">
        <v>1000</v>
      </c>
      <c r="K21" s="107" t="s">
        <v>96</v>
      </c>
      <c r="L21" s="96"/>
      <c r="M21" s="96"/>
      <c r="N21" s="96"/>
      <c r="O21" s="96"/>
      <c r="P21" s="96"/>
      <c r="Q21" s="96"/>
      <c r="R21" s="96"/>
      <c r="S21" s="96"/>
      <c r="T21" s="96"/>
      <c r="U21" s="96"/>
      <c r="V21" s="96"/>
      <c r="W21" s="96"/>
      <c r="X21" s="95"/>
    </row>
    <row r="22" spans="1:69" s="97" customFormat="1" x14ac:dyDescent="0.2">
      <c r="A22" s="94">
        <v>22</v>
      </c>
      <c r="B22" s="128" t="s">
        <v>185</v>
      </c>
      <c r="C22" s="98" t="s">
        <v>186</v>
      </c>
      <c r="D22" s="115">
        <v>40</v>
      </c>
      <c r="E22" s="118" t="s">
        <v>90</v>
      </c>
      <c r="F22" s="101"/>
      <c r="G22" s="102"/>
      <c r="H22" s="110"/>
      <c r="I22" s="106" t="s">
        <v>59</v>
      </c>
      <c r="J22" s="107">
        <v>40</v>
      </c>
      <c r="K22" s="107">
        <v>45</v>
      </c>
      <c r="L22" s="107">
        <v>50</v>
      </c>
      <c r="M22" s="107" t="s">
        <v>96</v>
      </c>
      <c r="N22" s="96"/>
      <c r="O22" s="96"/>
      <c r="P22" s="96"/>
      <c r="Q22" s="96"/>
      <c r="R22" s="96"/>
      <c r="S22" s="96"/>
      <c r="T22" s="96"/>
      <c r="U22" s="96"/>
      <c r="V22" s="96"/>
      <c r="W22" s="96"/>
      <c r="X22" s="108"/>
      <c r="Y22" s="108"/>
      <c r="Z22" s="95"/>
    </row>
    <row r="23" spans="1:69" s="97" customFormat="1" x14ac:dyDescent="0.2">
      <c r="A23" s="94">
        <v>23</v>
      </c>
      <c r="B23" s="128" t="s">
        <v>187</v>
      </c>
      <c r="C23" s="98" t="s">
        <v>188</v>
      </c>
      <c r="D23" s="115">
        <v>-15</v>
      </c>
      <c r="E23" s="118" t="s">
        <v>90</v>
      </c>
      <c r="F23" s="101"/>
      <c r="G23" s="102"/>
      <c r="H23" s="110"/>
      <c r="I23" s="106" t="s">
        <v>59</v>
      </c>
      <c r="J23" s="107">
        <v>-15</v>
      </c>
      <c r="K23" s="107">
        <v>-20</v>
      </c>
      <c r="L23" s="107">
        <v>-40</v>
      </c>
      <c r="M23" s="107">
        <v>-55</v>
      </c>
      <c r="N23" s="107" t="s">
        <v>96</v>
      </c>
      <c r="O23" s="96"/>
      <c r="P23" s="96"/>
      <c r="Q23" s="96"/>
      <c r="R23" s="96"/>
      <c r="S23" s="96"/>
      <c r="T23" s="96"/>
      <c r="U23" s="96"/>
      <c r="V23" s="96"/>
      <c r="W23" s="96"/>
      <c r="X23" s="108"/>
      <c r="Y23" s="108"/>
      <c r="Z23" s="108"/>
      <c r="AA23" s="95"/>
    </row>
    <row r="24" spans="1:69" s="97" customFormat="1" x14ac:dyDescent="0.2">
      <c r="A24" s="94">
        <v>24</v>
      </c>
      <c r="B24" s="128">
        <v>6.6</v>
      </c>
      <c r="C24" s="98" t="s">
        <v>189</v>
      </c>
      <c r="D24" s="111"/>
      <c r="E24" s="112" t="s">
        <v>190</v>
      </c>
      <c r="F24" s="101"/>
      <c r="G24" s="102"/>
      <c r="H24" s="110"/>
      <c r="I24" s="106" t="s">
        <v>59</v>
      </c>
      <c r="J24" s="107" t="s">
        <v>190</v>
      </c>
      <c r="K24" s="107" t="s">
        <v>191</v>
      </c>
      <c r="L24" s="96"/>
      <c r="M24" s="96"/>
      <c r="N24" s="96"/>
      <c r="O24" s="96"/>
      <c r="P24" s="96"/>
      <c r="Q24" s="96"/>
      <c r="R24" s="96"/>
      <c r="S24" s="96"/>
      <c r="T24" s="96"/>
      <c r="U24" s="96"/>
      <c r="V24" s="103"/>
      <c r="W24" s="104"/>
    </row>
    <row r="25" spans="1:69" s="97" customFormat="1" x14ac:dyDescent="0.2">
      <c r="A25" s="94">
        <v>25</v>
      </c>
      <c r="B25" s="128">
        <v>6.6</v>
      </c>
      <c r="C25" s="98" t="s">
        <v>192</v>
      </c>
      <c r="D25" s="111"/>
      <c r="E25" s="115" t="s">
        <v>94</v>
      </c>
      <c r="F25" s="101"/>
      <c r="G25" s="102"/>
      <c r="H25" s="110"/>
      <c r="I25" s="106" t="s">
        <v>59</v>
      </c>
      <c r="J25" s="107" t="s">
        <v>94</v>
      </c>
      <c r="K25" s="107" t="s">
        <v>93</v>
      </c>
      <c r="L25" s="96"/>
      <c r="M25" s="96"/>
      <c r="N25" s="96"/>
      <c r="O25" s="96"/>
      <c r="P25" s="96"/>
      <c r="Q25" s="96"/>
      <c r="R25" s="96"/>
      <c r="S25" s="96"/>
      <c r="T25" s="96"/>
      <c r="U25" s="96"/>
      <c r="V25" s="103"/>
      <c r="W25" s="104"/>
    </row>
    <row r="26" spans="1:69" s="97" customFormat="1" x14ac:dyDescent="0.2">
      <c r="A26" s="94">
        <v>26</v>
      </c>
      <c r="B26" s="128" t="s">
        <v>193</v>
      </c>
      <c r="C26" s="98" t="s">
        <v>91</v>
      </c>
      <c r="D26" s="115">
        <v>100</v>
      </c>
      <c r="E26" s="118" t="s">
        <v>92</v>
      </c>
      <c r="F26" s="101"/>
      <c r="G26" s="102"/>
      <c r="H26" s="110"/>
      <c r="I26" s="106" t="s">
        <v>59</v>
      </c>
      <c r="J26" s="107">
        <v>100</v>
      </c>
      <c r="K26" s="107">
        <v>95</v>
      </c>
      <c r="L26" s="107">
        <v>90</v>
      </c>
      <c r="M26" s="107" t="s">
        <v>96</v>
      </c>
      <c r="N26" s="96"/>
      <c r="O26" s="96"/>
      <c r="P26" s="96"/>
      <c r="Q26" s="96"/>
      <c r="R26" s="96"/>
      <c r="S26" s="96"/>
      <c r="T26" s="96"/>
      <c r="U26" s="96"/>
      <c r="V26" s="96"/>
      <c r="W26" s="96"/>
      <c r="X26" s="108"/>
      <c r="Y26" s="108"/>
      <c r="Z26" s="95"/>
    </row>
    <row r="27" spans="1:69" s="97" customFormat="1" x14ac:dyDescent="0.2">
      <c r="A27" s="94">
        <v>27</v>
      </c>
      <c r="B27" s="128" t="s">
        <v>194</v>
      </c>
      <c r="C27" s="98" t="s">
        <v>195</v>
      </c>
      <c r="D27" s="111"/>
      <c r="E27" s="115" t="s">
        <v>196</v>
      </c>
      <c r="F27" s="101"/>
      <c r="G27" s="102"/>
      <c r="H27" s="110"/>
      <c r="I27" s="106" t="s">
        <v>59</v>
      </c>
      <c r="J27" s="107" t="s">
        <v>196</v>
      </c>
      <c r="K27" s="107" t="s">
        <v>197</v>
      </c>
      <c r="L27" s="107" t="s">
        <v>198</v>
      </c>
      <c r="M27" s="107" t="s">
        <v>199</v>
      </c>
      <c r="N27" s="107" t="s">
        <v>200</v>
      </c>
      <c r="O27" s="107" t="s">
        <v>96</v>
      </c>
      <c r="P27" s="96"/>
      <c r="Q27" s="96"/>
      <c r="R27" s="96"/>
      <c r="S27" s="96"/>
      <c r="T27" s="96"/>
      <c r="U27" s="96"/>
      <c r="V27" s="96"/>
      <c r="W27" s="96"/>
      <c r="X27" s="108"/>
      <c r="Y27" s="108"/>
      <c r="Z27" s="95"/>
    </row>
    <row r="28" spans="1:69" s="97" customFormat="1" x14ac:dyDescent="0.2">
      <c r="A28" s="94">
        <v>28</v>
      </c>
      <c r="B28" s="128">
        <v>6.1</v>
      </c>
      <c r="C28" s="98" t="s">
        <v>201</v>
      </c>
      <c r="D28" s="111"/>
      <c r="E28" s="115" t="s">
        <v>202</v>
      </c>
      <c r="F28" s="101"/>
      <c r="G28" s="102"/>
      <c r="H28" s="110"/>
      <c r="I28" s="106" t="s">
        <v>59</v>
      </c>
      <c r="J28" s="107" t="s">
        <v>202</v>
      </c>
      <c r="K28" s="107" t="s">
        <v>96</v>
      </c>
      <c r="L28" s="96"/>
      <c r="M28" s="96"/>
      <c r="N28" s="96"/>
      <c r="O28" s="96"/>
      <c r="P28" s="96"/>
      <c r="Q28" s="96"/>
      <c r="R28" s="96"/>
      <c r="S28" s="96"/>
      <c r="T28" s="96"/>
      <c r="U28" s="96"/>
      <c r="V28" s="103"/>
      <c r="W28" s="104"/>
    </row>
    <row r="29" spans="1:69" s="97" customFormat="1" x14ac:dyDescent="0.2">
      <c r="A29" s="94">
        <v>29</v>
      </c>
      <c r="B29" s="127"/>
      <c r="C29" s="162" t="s">
        <v>203</v>
      </c>
      <c r="D29" s="162"/>
      <c r="E29" s="162"/>
      <c r="F29" s="162"/>
      <c r="G29" s="163"/>
      <c r="H29" s="110"/>
      <c r="I29" s="96"/>
      <c r="J29" s="96"/>
      <c r="K29" s="96"/>
      <c r="L29" s="96"/>
      <c r="M29" s="96"/>
      <c r="N29" s="96"/>
      <c r="O29" s="96"/>
      <c r="P29" s="96"/>
      <c r="Q29" s="96"/>
      <c r="R29" s="96"/>
      <c r="S29" s="96"/>
      <c r="T29" s="96"/>
      <c r="U29" s="96"/>
      <c r="V29" s="96"/>
      <c r="W29" s="96"/>
      <c r="X29" s="95"/>
    </row>
    <row r="30" spans="1:69" s="97" customFormat="1" ht="22.5" x14ac:dyDescent="0.2">
      <c r="A30" s="94">
        <v>30</v>
      </c>
      <c r="B30" s="128" t="s">
        <v>204</v>
      </c>
      <c r="C30" s="98" t="s">
        <v>109</v>
      </c>
      <c r="D30" s="115" t="s">
        <v>59</v>
      </c>
      <c r="E30" s="117" t="s">
        <v>318</v>
      </c>
      <c r="F30" s="101"/>
      <c r="G30" s="102"/>
      <c r="H30" s="110"/>
      <c r="I30" s="106" t="s">
        <v>59</v>
      </c>
      <c r="J30" s="107">
        <v>380</v>
      </c>
      <c r="K30" s="107">
        <v>400</v>
      </c>
      <c r="L30" s="107">
        <v>415</v>
      </c>
      <c r="M30" s="107">
        <v>440</v>
      </c>
      <c r="N30" s="107">
        <v>480</v>
      </c>
      <c r="O30" s="107">
        <v>660</v>
      </c>
      <c r="P30" s="107">
        <v>690</v>
      </c>
      <c r="Q30" s="107" t="s">
        <v>96</v>
      </c>
      <c r="R30" s="96"/>
      <c r="S30" s="96"/>
      <c r="T30" s="96"/>
      <c r="U30" s="96"/>
      <c r="V30" s="96"/>
      <c r="W30" s="96"/>
      <c r="X30" s="108"/>
      <c r="Y30" s="108"/>
      <c r="Z30" s="108"/>
      <c r="AA30" s="108"/>
      <c r="AB30" s="108"/>
      <c r="AC30" s="108"/>
      <c r="AD30" s="95"/>
    </row>
    <row r="31" spans="1:69" s="97" customFormat="1" x14ac:dyDescent="0.2">
      <c r="A31" s="94">
        <v>31</v>
      </c>
      <c r="B31" s="128" t="s">
        <v>205</v>
      </c>
      <c r="C31" s="98" t="s">
        <v>206</v>
      </c>
      <c r="D31" s="115" t="s">
        <v>59</v>
      </c>
      <c r="E31" s="117" t="s">
        <v>95</v>
      </c>
      <c r="F31" s="101"/>
      <c r="G31" s="102"/>
      <c r="H31" s="110"/>
      <c r="I31" s="106" t="s">
        <v>59</v>
      </c>
      <c r="J31" s="107">
        <v>50</v>
      </c>
      <c r="K31" s="107">
        <v>60</v>
      </c>
      <c r="L31" s="96"/>
      <c r="M31" s="96"/>
      <c r="N31" s="96"/>
      <c r="O31" s="96"/>
      <c r="P31" s="96"/>
      <c r="Q31" s="96"/>
      <c r="R31" s="96"/>
      <c r="S31" s="96"/>
      <c r="T31" s="96"/>
      <c r="U31" s="96"/>
      <c r="V31" s="96"/>
      <c r="W31" s="96"/>
      <c r="X31" s="95"/>
    </row>
    <row r="32" spans="1:69" s="97" customFormat="1" x14ac:dyDescent="0.2">
      <c r="A32" s="94">
        <v>32</v>
      </c>
      <c r="B32" s="128" t="s">
        <v>207</v>
      </c>
      <c r="C32" s="98" t="s">
        <v>208</v>
      </c>
      <c r="D32" s="115">
        <v>8</v>
      </c>
      <c r="E32" s="117" t="s">
        <v>92</v>
      </c>
      <c r="F32" s="101"/>
      <c r="G32" s="102"/>
      <c r="H32" s="110"/>
      <c r="I32" s="106" t="s">
        <v>59</v>
      </c>
      <c r="J32" s="107">
        <v>8</v>
      </c>
      <c r="K32" s="107">
        <v>10</v>
      </c>
      <c r="L32" s="107">
        <v>5</v>
      </c>
      <c r="M32" s="96" t="s">
        <v>96</v>
      </c>
      <c r="N32" s="96"/>
      <c r="O32" s="96"/>
      <c r="P32" s="96"/>
      <c r="Q32" s="96"/>
      <c r="R32" s="96"/>
      <c r="S32" s="96"/>
      <c r="T32" s="96"/>
      <c r="U32" s="96"/>
      <c r="V32" s="96"/>
      <c r="W32" s="96"/>
      <c r="X32" s="108"/>
      <c r="Y32" s="95"/>
    </row>
    <row r="33" spans="1:29" s="97" customFormat="1" x14ac:dyDescent="0.2">
      <c r="A33" s="94">
        <v>33</v>
      </c>
      <c r="B33" s="128" t="s">
        <v>209</v>
      </c>
      <c r="C33" s="98" t="s">
        <v>210</v>
      </c>
      <c r="D33" s="115" t="s">
        <v>59</v>
      </c>
      <c r="E33" s="117" t="s">
        <v>92</v>
      </c>
      <c r="F33" s="101"/>
      <c r="G33" s="102"/>
      <c r="H33" s="110"/>
      <c r="I33" s="106" t="s">
        <v>59</v>
      </c>
      <c r="J33" s="107">
        <v>-5</v>
      </c>
      <c r="K33" s="107">
        <v>-10</v>
      </c>
      <c r="L33" s="107">
        <v>-20</v>
      </c>
      <c r="M33" s="107" t="s">
        <v>96</v>
      </c>
      <c r="N33" s="96"/>
      <c r="O33" s="96"/>
      <c r="P33" s="96"/>
      <c r="Q33" s="96"/>
      <c r="R33" s="96"/>
      <c r="S33" s="96"/>
      <c r="T33" s="96"/>
      <c r="U33" s="96"/>
      <c r="V33" s="96"/>
      <c r="W33" s="96"/>
      <c r="X33" s="108"/>
      <c r="Y33" s="108"/>
      <c r="Z33" s="95"/>
    </row>
    <row r="34" spans="1:29" s="97" customFormat="1" x14ac:dyDescent="0.2">
      <c r="A34" s="94">
        <v>34</v>
      </c>
      <c r="B34" s="128" t="s">
        <v>209</v>
      </c>
      <c r="C34" s="98" t="s">
        <v>211</v>
      </c>
      <c r="D34" s="115" t="s">
        <v>59</v>
      </c>
      <c r="E34" s="117" t="s">
        <v>92</v>
      </c>
      <c r="F34" s="101"/>
      <c r="G34" s="102"/>
      <c r="H34" s="110"/>
      <c r="I34" s="106" t="s">
        <v>59</v>
      </c>
      <c r="J34" s="107">
        <v>5</v>
      </c>
      <c r="K34" s="107">
        <v>10</v>
      </c>
      <c r="L34" s="107">
        <v>20</v>
      </c>
      <c r="M34" s="107" t="s">
        <v>96</v>
      </c>
      <c r="N34" s="96"/>
      <c r="O34" s="96"/>
      <c r="P34" s="96"/>
      <c r="Q34" s="96"/>
      <c r="R34" s="96"/>
      <c r="S34" s="96"/>
      <c r="T34" s="96"/>
      <c r="U34" s="96"/>
      <c r="V34" s="96"/>
      <c r="W34" s="96"/>
      <c r="X34" s="108"/>
      <c r="Y34" s="108"/>
      <c r="Z34" s="95"/>
    </row>
    <row r="35" spans="1:29" s="97" customFormat="1" x14ac:dyDescent="0.2">
      <c r="A35" s="94">
        <v>35</v>
      </c>
      <c r="B35" s="128" t="s">
        <v>205</v>
      </c>
      <c r="C35" s="98" t="s">
        <v>212</v>
      </c>
      <c r="D35" s="115" t="s">
        <v>59</v>
      </c>
      <c r="E35" s="117" t="s">
        <v>92</v>
      </c>
      <c r="F35" s="101"/>
      <c r="G35" s="102"/>
      <c r="H35" s="110"/>
      <c r="I35" s="106" t="s">
        <v>59</v>
      </c>
      <c r="J35" s="107">
        <v>-2</v>
      </c>
      <c r="K35" s="107">
        <v>-5</v>
      </c>
      <c r="L35" s="107" t="s">
        <v>96</v>
      </c>
      <c r="M35" s="96"/>
      <c r="N35" s="96"/>
      <c r="O35" s="96"/>
      <c r="P35" s="96"/>
      <c r="Q35" s="96"/>
      <c r="R35" s="96"/>
      <c r="S35" s="96"/>
      <c r="T35" s="96"/>
      <c r="U35" s="96"/>
      <c r="V35" s="96"/>
      <c r="W35" s="96"/>
      <c r="X35" s="108"/>
      <c r="Y35" s="95"/>
    </row>
    <row r="36" spans="1:29" s="97" customFormat="1" x14ac:dyDescent="0.2">
      <c r="A36" s="94">
        <v>36</v>
      </c>
      <c r="B36" s="128" t="s">
        <v>205</v>
      </c>
      <c r="C36" s="98" t="s">
        <v>213</v>
      </c>
      <c r="D36" s="115" t="s">
        <v>59</v>
      </c>
      <c r="E36" s="117" t="s">
        <v>92</v>
      </c>
      <c r="F36" s="101"/>
      <c r="G36" s="102"/>
      <c r="H36" s="110"/>
      <c r="I36" s="106" t="s">
        <v>59</v>
      </c>
      <c r="J36" s="107">
        <v>2</v>
      </c>
      <c r="K36" s="107">
        <v>3</v>
      </c>
      <c r="L36" s="107">
        <v>5</v>
      </c>
      <c r="M36" s="107" t="s">
        <v>96</v>
      </c>
      <c r="N36" s="96"/>
      <c r="O36" s="96"/>
      <c r="P36" s="96"/>
      <c r="Q36" s="96"/>
      <c r="R36" s="96"/>
      <c r="S36" s="96"/>
      <c r="T36" s="96"/>
      <c r="U36" s="96"/>
      <c r="V36" s="96"/>
      <c r="W36" s="96"/>
      <c r="X36" s="108"/>
      <c r="Y36" s="108"/>
      <c r="Z36" s="95"/>
    </row>
    <row r="37" spans="1:29" s="97" customFormat="1" x14ac:dyDescent="0.2">
      <c r="A37" s="94">
        <v>37</v>
      </c>
      <c r="B37" s="128">
        <v>7.4</v>
      </c>
      <c r="C37" s="98" t="s">
        <v>214</v>
      </c>
      <c r="D37" s="99"/>
      <c r="E37" s="115" t="s">
        <v>215</v>
      </c>
      <c r="F37" s="101"/>
      <c r="G37" s="102"/>
      <c r="H37" s="110"/>
      <c r="I37" s="106" t="s">
        <v>59</v>
      </c>
      <c r="J37" s="107" t="s">
        <v>215</v>
      </c>
      <c r="K37" s="107" t="s">
        <v>216</v>
      </c>
      <c r="L37" s="107" t="s">
        <v>217</v>
      </c>
      <c r="M37" s="107" t="s">
        <v>218</v>
      </c>
      <c r="N37" s="107" t="s">
        <v>219</v>
      </c>
      <c r="O37" s="107" t="s">
        <v>96</v>
      </c>
      <c r="P37" s="96"/>
      <c r="Q37" s="96"/>
      <c r="R37" s="96"/>
      <c r="S37" s="96"/>
      <c r="T37" s="96"/>
      <c r="U37" s="96"/>
      <c r="V37" s="96"/>
      <c r="W37" s="96"/>
      <c r="X37" s="108"/>
      <c r="Y37" s="108"/>
      <c r="Z37" s="95"/>
    </row>
    <row r="38" spans="1:29" s="97" customFormat="1" x14ac:dyDescent="0.2">
      <c r="A38" s="94">
        <v>38</v>
      </c>
      <c r="B38" s="128"/>
      <c r="C38" s="98" t="s">
        <v>220</v>
      </c>
      <c r="D38" s="99"/>
      <c r="E38" s="115" t="s">
        <v>94</v>
      </c>
      <c r="F38" s="101"/>
      <c r="G38" s="102"/>
      <c r="H38" s="110"/>
      <c r="I38" s="106" t="s">
        <v>59</v>
      </c>
      <c r="J38" s="107" t="s">
        <v>94</v>
      </c>
      <c r="K38" s="107" t="s">
        <v>93</v>
      </c>
      <c r="L38" s="96"/>
      <c r="M38" s="96"/>
      <c r="N38" s="96"/>
      <c r="O38" s="96"/>
      <c r="P38" s="96"/>
      <c r="Q38" s="96"/>
      <c r="R38" s="96"/>
      <c r="S38" s="96"/>
      <c r="T38" s="96"/>
      <c r="U38" s="96"/>
      <c r="V38" s="103"/>
      <c r="W38" s="104"/>
    </row>
    <row r="39" spans="1:29" s="97" customFormat="1" x14ac:dyDescent="0.2">
      <c r="A39" s="94">
        <v>39</v>
      </c>
      <c r="B39" s="128" t="s">
        <v>221</v>
      </c>
      <c r="C39" s="98" t="s">
        <v>222</v>
      </c>
      <c r="D39" s="99"/>
      <c r="E39" s="115" t="s">
        <v>94</v>
      </c>
      <c r="F39" s="101"/>
      <c r="G39" s="102"/>
      <c r="H39" s="110"/>
      <c r="I39" s="106" t="s">
        <v>59</v>
      </c>
      <c r="J39" s="107" t="s">
        <v>94</v>
      </c>
      <c r="K39" s="107" t="s">
        <v>223</v>
      </c>
      <c r="L39" s="96"/>
      <c r="M39" s="96"/>
      <c r="N39" s="96"/>
      <c r="O39" s="96"/>
      <c r="P39" s="96"/>
      <c r="Q39" s="96"/>
      <c r="R39" s="96"/>
      <c r="S39" s="96"/>
      <c r="T39" s="96"/>
      <c r="U39" s="96"/>
      <c r="V39" s="103"/>
      <c r="W39" s="104"/>
    </row>
    <row r="40" spans="1:29" s="97" customFormat="1" x14ac:dyDescent="0.2">
      <c r="A40" s="94">
        <v>40</v>
      </c>
      <c r="B40" s="128" t="s">
        <v>224</v>
      </c>
      <c r="C40" s="98" t="s">
        <v>225</v>
      </c>
      <c r="D40" s="99"/>
      <c r="E40" s="115" t="s">
        <v>94</v>
      </c>
      <c r="F40" s="101"/>
      <c r="G40" s="102"/>
      <c r="H40" s="110"/>
      <c r="I40" s="106" t="s">
        <v>59</v>
      </c>
      <c r="J40" s="107" t="s">
        <v>94</v>
      </c>
      <c r="K40" s="107" t="s">
        <v>223</v>
      </c>
      <c r="L40" s="96"/>
      <c r="M40" s="96"/>
      <c r="N40" s="96"/>
      <c r="O40" s="96"/>
      <c r="P40" s="96"/>
      <c r="Q40" s="96"/>
      <c r="R40" s="96"/>
      <c r="S40" s="96"/>
      <c r="T40" s="96"/>
      <c r="U40" s="96"/>
      <c r="V40" s="103"/>
      <c r="W40" s="104"/>
    </row>
    <row r="41" spans="1:29" s="97" customFormat="1" x14ac:dyDescent="0.2">
      <c r="A41" s="94">
        <v>41</v>
      </c>
      <c r="B41" s="127"/>
      <c r="C41" s="162" t="s">
        <v>226</v>
      </c>
      <c r="D41" s="162"/>
      <c r="E41" s="162"/>
      <c r="F41" s="162"/>
      <c r="G41" s="163"/>
      <c r="H41" s="110"/>
      <c r="I41" s="96"/>
      <c r="J41" s="96"/>
      <c r="K41" s="96"/>
      <c r="L41" s="96"/>
      <c r="M41" s="96"/>
      <c r="N41" s="96"/>
      <c r="O41" s="96"/>
      <c r="P41" s="96"/>
      <c r="Q41" s="96"/>
      <c r="R41" s="96"/>
      <c r="S41" s="96"/>
      <c r="T41" s="96"/>
      <c r="U41" s="96"/>
      <c r="V41" s="96"/>
      <c r="W41" s="96"/>
      <c r="X41" s="95"/>
    </row>
    <row r="42" spans="1:29" s="97" customFormat="1" x14ac:dyDescent="0.2">
      <c r="A42" s="94">
        <v>42</v>
      </c>
      <c r="B42" s="128">
        <v>8.1</v>
      </c>
      <c r="C42" s="98" t="s">
        <v>227</v>
      </c>
      <c r="D42" s="99"/>
      <c r="E42" s="115" t="s">
        <v>228</v>
      </c>
      <c r="F42" s="101"/>
      <c r="G42" s="102"/>
      <c r="H42" s="110"/>
      <c r="I42" s="106" t="s">
        <v>59</v>
      </c>
      <c r="J42" s="107" t="s">
        <v>228</v>
      </c>
      <c r="K42" s="107" t="s">
        <v>229</v>
      </c>
      <c r="L42" s="107" t="s">
        <v>96</v>
      </c>
      <c r="M42" s="96"/>
      <c r="N42" s="96"/>
      <c r="O42" s="96"/>
      <c r="P42" s="96"/>
      <c r="Q42" s="96"/>
      <c r="R42" s="96"/>
      <c r="S42" s="96"/>
      <c r="T42" s="96"/>
      <c r="U42" s="96"/>
      <c r="V42" s="96"/>
      <c r="W42" s="103"/>
    </row>
    <row r="43" spans="1:29" s="97" customFormat="1" x14ac:dyDescent="0.2">
      <c r="A43" s="94">
        <v>43</v>
      </c>
      <c r="B43" s="128">
        <v>8.1</v>
      </c>
      <c r="C43" s="98" t="s">
        <v>230</v>
      </c>
      <c r="D43" s="99"/>
      <c r="E43" s="115" t="s">
        <v>87</v>
      </c>
      <c r="F43" s="101"/>
      <c r="G43" s="102"/>
      <c r="H43" s="110"/>
      <c r="I43" s="106" t="s">
        <v>59</v>
      </c>
      <c r="J43" s="107" t="s">
        <v>87</v>
      </c>
      <c r="K43" s="107" t="s">
        <v>228</v>
      </c>
      <c r="L43" s="107" t="s">
        <v>96</v>
      </c>
      <c r="M43" s="96"/>
      <c r="N43" s="96"/>
      <c r="O43" s="96"/>
      <c r="P43" s="96"/>
      <c r="Q43" s="96"/>
      <c r="R43" s="96"/>
      <c r="S43" s="96"/>
      <c r="T43" s="96"/>
      <c r="U43" s="96"/>
      <c r="V43" s="96"/>
      <c r="W43" s="103"/>
    </row>
    <row r="44" spans="1:29" s="97" customFormat="1" x14ac:dyDescent="0.2">
      <c r="A44" s="94">
        <v>44</v>
      </c>
      <c r="B44" s="127"/>
      <c r="C44" s="162" t="s">
        <v>231</v>
      </c>
      <c r="D44" s="162"/>
      <c r="E44" s="162"/>
      <c r="F44" s="162"/>
      <c r="G44" s="163"/>
      <c r="H44" s="110"/>
      <c r="I44" s="96"/>
      <c r="J44" s="96"/>
      <c r="K44" s="96"/>
      <c r="L44" s="96"/>
      <c r="M44" s="96"/>
      <c r="N44" s="96"/>
      <c r="O44" s="96"/>
      <c r="P44" s="96"/>
      <c r="Q44" s="96"/>
      <c r="R44" s="96"/>
      <c r="S44" s="96"/>
      <c r="T44" s="96"/>
      <c r="U44" s="96"/>
      <c r="V44" s="96"/>
      <c r="W44" s="96"/>
      <c r="X44" s="95"/>
    </row>
    <row r="45" spans="1:29" s="97" customFormat="1" x14ac:dyDescent="0.2">
      <c r="A45" s="94">
        <v>45</v>
      </c>
      <c r="B45" s="128" t="s">
        <v>232</v>
      </c>
      <c r="C45" s="98" t="s">
        <v>233</v>
      </c>
      <c r="D45" s="99"/>
      <c r="E45" s="115" t="s">
        <v>234</v>
      </c>
      <c r="F45" s="101"/>
      <c r="G45" s="102"/>
      <c r="H45" s="110"/>
      <c r="I45" s="106" t="s">
        <v>59</v>
      </c>
      <c r="J45" s="107" t="s">
        <v>234</v>
      </c>
      <c r="K45" s="107" t="s">
        <v>97</v>
      </c>
      <c r="L45" s="107" t="s">
        <v>235</v>
      </c>
      <c r="M45" s="107" t="s">
        <v>236</v>
      </c>
      <c r="N45" s="107" t="s">
        <v>229</v>
      </c>
      <c r="O45" s="107" t="s">
        <v>237</v>
      </c>
      <c r="P45" s="107" t="s">
        <v>238</v>
      </c>
      <c r="Q45" s="107" t="s">
        <v>239</v>
      </c>
      <c r="R45" s="107" t="s">
        <v>96</v>
      </c>
      <c r="S45" s="96"/>
      <c r="T45" s="96"/>
      <c r="U45" s="96"/>
      <c r="V45" s="96"/>
      <c r="W45" s="96"/>
      <c r="X45" s="108"/>
      <c r="Y45" s="108"/>
      <c r="Z45" s="108"/>
      <c r="AA45" s="108"/>
      <c r="AB45" s="108"/>
      <c r="AC45" s="95"/>
    </row>
    <row r="46" spans="1:29" s="97" customFormat="1" x14ac:dyDescent="0.2">
      <c r="A46" s="94">
        <v>46</v>
      </c>
      <c r="B46" s="128" t="s">
        <v>240</v>
      </c>
      <c r="C46" s="98" t="s">
        <v>241</v>
      </c>
      <c r="D46" s="112" t="s">
        <v>66</v>
      </c>
      <c r="E46" s="118" t="s">
        <v>242</v>
      </c>
      <c r="F46" s="101"/>
      <c r="G46" s="102"/>
      <c r="H46" s="110"/>
      <c r="I46" s="96"/>
      <c r="J46" s="96"/>
      <c r="K46" s="96"/>
      <c r="L46" s="96"/>
      <c r="M46" s="96"/>
      <c r="N46" s="96"/>
      <c r="O46" s="96"/>
      <c r="P46" s="96"/>
      <c r="Q46" s="96"/>
      <c r="R46" s="96"/>
      <c r="S46" s="96"/>
      <c r="T46" s="96"/>
      <c r="U46" s="103"/>
      <c r="V46" s="104"/>
      <c r="W46" s="104"/>
    </row>
    <row r="47" spans="1:29" s="97" customFormat="1" x14ac:dyDescent="0.2">
      <c r="A47" s="94">
        <v>47</v>
      </c>
      <c r="B47" s="128">
        <v>9.5</v>
      </c>
      <c r="C47" s="98" t="s">
        <v>243</v>
      </c>
      <c r="D47" s="111"/>
      <c r="E47" s="115" t="s">
        <v>244</v>
      </c>
      <c r="F47" s="101"/>
      <c r="G47" s="102"/>
      <c r="H47" s="110"/>
      <c r="I47" s="106" t="s">
        <v>59</v>
      </c>
      <c r="J47" s="107" t="s">
        <v>244</v>
      </c>
      <c r="K47" s="107" t="s">
        <v>245</v>
      </c>
      <c r="L47" s="96"/>
      <c r="M47" s="96"/>
      <c r="N47" s="96"/>
      <c r="O47" s="96"/>
      <c r="P47" s="96"/>
      <c r="Q47" s="96"/>
      <c r="R47" s="96"/>
      <c r="S47" s="96"/>
      <c r="T47" s="96"/>
      <c r="U47" s="96"/>
      <c r="V47" s="103"/>
      <c r="W47" s="104"/>
    </row>
    <row r="48" spans="1:29" s="97" customFormat="1" x14ac:dyDescent="0.2">
      <c r="A48" s="94">
        <v>48</v>
      </c>
      <c r="B48" s="128" t="s">
        <v>246</v>
      </c>
      <c r="C48" s="98" t="s">
        <v>247</v>
      </c>
      <c r="D48" s="112" t="s">
        <v>66</v>
      </c>
      <c r="E48" s="118" t="s">
        <v>248</v>
      </c>
      <c r="F48" s="101"/>
      <c r="G48" s="102"/>
      <c r="H48" s="110"/>
      <c r="I48" s="96"/>
      <c r="J48" s="96"/>
      <c r="K48" s="96"/>
      <c r="L48" s="96"/>
      <c r="M48" s="96"/>
      <c r="N48" s="96"/>
      <c r="O48" s="96"/>
      <c r="P48" s="96"/>
      <c r="Q48" s="96"/>
      <c r="R48" s="96"/>
      <c r="S48" s="96"/>
      <c r="T48" s="96"/>
      <c r="U48" s="103"/>
      <c r="V48" s="104"/>
      <c r="W48" s="104"/>
    </row>
    <row r="49" spans="1:24" s="97" customFormat="1" x14ac:dyDescent="0.2">
      <c r="A49" s="94">
        <v>49</v>
      </c>
      <c r="B49" s="128" t="s">
        <v>246</v>
      </c>
      <c r="C49" s="98" t="s">
        <v>249</v>
      </c>
      <c r="D49" s="112" t="s">
        <v>66</v>
      </c>
      <c r="E49" s="118" t="s">
        <v>248</v>
      </c>
      <c r="F49" s="101"/>
      <c r="G49" s="102"/>
      <c r="H49" s="110"/>
      <c r="I49" s="96"/>
      <c r="J49" s="96"/>
      <c r="K49" s="96"/>
      <c r="L49" s="96"/>
      <c r="M49" s="96"/>
      <c r="N49" s="96"/>
      <c r="O49" s="96"/>
      <c r="P49" s="96"/>
      <c r="Q49" s="96"/>
      <c r="R49" s="96"/>
      <c r="S49" s="96"/>
      <c r="T49" s="96"/>
      <c r="U49" s="103"/>
      <c r="V49" s="104"/>
      <c r="W49" s="104"/>
    </row>
    <row r="50" spans="1:24" s="97" customFormat="1" x14ac:dyDescent="0.2">
      <c r="A50" s="94">
        <v>50</v>
      </c>
      <c r="B50" s="128" t="s">
        <v>250</v>
      </c>
      <c r="C50" s="98" t="s">
        <v>251</v>
      </c>
      <c r="D50" s="112" t="s">
        <v>66</v>
      </c>
      <c r="E50" s="118" t="s">
        <v>242</v>
      </c>
      <c r="F50" s="101"/>
      <c r="G50" s="102"/>
      <c r="H50" s="110"/>
      <c r="I50" s="96"/>
      <c r="J50" s="96"/>
      <c r="K50" s="96"/>
      <c r="L50" s="96"/>
      <c r="M50" s="96"/>
      <c r="N50" s="96"/>
      <c r="O50" s="96"/>
      <c r="P50" s="96"/>
      <c r="Q50" s="96"/>
      <c r="R50" s="96"/>
      <c r="S50" s="96"/>
      <c r="T50" s="96"/>
      <c r="U50" s="103"/>
      <c r="V50" s="104"/>
      <c r="W50" s="104"/>
    </row>
    <row r="51" spans="1:24" s="97" customFormat="1" x14ac:dyDescent="0.2">
      <c r="A51" s="94">
        <v>51</v>
      </c>
      <c r="B51" s="128" t="s">
        <v>250</v>
      </c>
      <c r="C51" s="98" t="s">
        <v>252</v>
      </c>
      <c r="D51" s="112" t="s">
        <v>66</v>
      </c>
      <c r="E51" s="118" t="s">
        <v>242</v>
      </c>
      <c r="F51" s="101"/>
      <c r="G51" s="102"/>
      <c r="H51" s="110"/>
      <c r="I51" s="96"/>
      <c r="J51" s="96"/>
      <c r="K51" s="96"/>
      <c r="L51" s="96"/>
      <c r="M51" s="96"/>
      <c r="N51" s="96"/>
      <c r="O51" s="96"/>
      <c r="P51" s="96"/>
      <c r="Q51" s="96"/>
      <c r="R51" s="96"/>
      <c r="S51" s="96"/>
      <c r="T51" s="96"/>
      <c r="U51" s="103"/>
      <c r="V51" s="104"/>
      <c r="W51" s="104"/>
    </row>
    <row r="52" spans="1:24" s="97" customFormat="1" x14ac:dyDescent="0.2">
      <c r="A52" s="94">
        <v>52</v>
      </c>
      <c r="B52" s="128"/>
      <c r="C52" s="98" t="s">
        <v>253</v>
      </c>
      <c r="D52" s="111"/>
      <c r="E52" s="112" t="s">
        <v>66</v>
      </c>
      <c r="F52" s="101"/>
      <c r="G52" s="102"/>
      <c r="H52" s="110"/>
      <c r="I52" s="96"/>
      <c r="J52" s="96"/>
      <c r="K52" s="96"/>
      <c r="L52" s="96"/>
      <c r="M52" s="96"/>
      <c r="N52" s="96"/>
      <c r="O52" s="96"/>
      <c r="P52" s="96"/>
      <c r="Q52" s="96"/>
      <c r="R52" s="96"/>
      <c r="S52" s="103"/>
      <c r="T52" s="104"/>
      <c r="U52" s="104"/>
      <c r="V52" s="104"/>
      <c r="W52" s="104"/>
    </row>
    <row r="53" spans="1:24" s="97" customFormat="1" x14ac:dyDescent="0.2">
      <c r="A53" s="94">
        <v>53</v>
      </c>
      <c r="B53" s="128"/>
      <c r="C53" s="98" t="s">
        <v>254</v>
      </c>
      <c r="D53" s="112" t="s">
        <v>66</v>
      </c>
      <c r="E53" s="118" t="s">
        <v>255</v>
      </c>
      <c r="F53" s="101"/>
      <c r="G53" s="102"/>
      <c r="H53" s="110"/>
      <c r="I53" s="96"/>
      <c r="J53" s="96"/>
      <c r="K53" s="96"/>
      <c r="L53" s="96"/>
      <c r="M53" s="96"/>
      <c r="N53" s="96"/>
      <c r="O53" s="96"/>
      <c r="P53" s="96"/>
      <c r="Q53" s="96"/>
      <c r="R53" s="96"/>
      <c r="S53" s="96"/>
      <c r="T53" s="96"/>
      <c r="U53" s="103"/>
      <c r="V53" s="104"/>
      <c r="W53" s="104"/>
    </row>
    <row r="54" spans="1:24" s="97" customFormat="1" x14ac:dyDescent="0.2">
      <c r="A54" s="94">
        <v>54</v>
      </c>
      <c r="B54" s="128" t="s">
        <v>256</v>
      </c>
      <c r="C54" s="98" t="s">
        <v>257</v>
      </c>
      <c r="D54" s="111"/>
      <c r="E54" s="115">
        <v>2</v>
      </c>
      <c r="F54" s="101"/>
      <c r="G54" s="102"/>
      <c r="H54" s="110"/>
      <c r="I54" s="106" t="s">
        <v>59</v>
      </c>
      <c r="J54" s="107">
        <v>2</v>
      </c>
      <c r="K54" s="107" t="s">
        <v>96</v>
      </c>
      <c r="L54" s="96"/>
      <c r="M54" s="96"/>
      <c r="N54" s="96"/>
      <c r="O54" s="96"/>
      <c r="P54" s="96"/>
      <c r="Q54" s="96"/>
      <c r="R54" s="96"/>
      <c r="S54" s="96"/>
      <c r="T54" s="96"/>
      <c r="U54" s="96"/>
      <c r="V54" s="103"/>
      <c r="W54" s="104"/>
    </row>
    <row r="55" spans="1:24" s="97" customFormat="1" x14ac:dyDescent="0.2">
      <c r="A55" s="94">
        <v>55</v>
      </c>
      <c r="B55" s="128" t="s">
        <v>256</v>
      </c>
      <c r="C55" s="98" t="s">
        <v>258</v>
      </c>
      <c r="D55" s="111"/>
      <c r="E55" s="115">
        <v>3</v>
      </c>
      <c r="F55" s="101"/>
      <c r="G55" s="102"/>
      <c r="H55" s="110"/>
      <c r="I55" s="106" t="s">
        <v>59</v>
      </c>
      <c r="J55" s="107">
        <v>3</v>
      </c>
      <c r="K55" s="107" t="s">
        <v>96</v>
      </c>
      <c r="L55" s="96"/>
      <c r="M55" s="96"/>
      <c r="N55" s="96"/>
      <c r="O55" s="96"/>
      <c r="P55" s="96"/>
      <c r="Q55" s="96"/>
      <c r="R55" s="96"/>
      <c r="S55" s="96"/>
      <c r="T55" s="96"/>
      <c r="U55" s="96"/>
      <c r="V55" s="103"/>
      <c r="W55" s="104"/>
    </row>
    <row r="56" spans="1:24" s="97" customFormat="1" x14ac:dyDescent="0.2">
      <c r="A56" s="94">
        <v>56</v>
      </c>
      <c r="B56" s="128"/>
      <c r="C56" s="98" t="s">
        <v>259</v>
      </c>
      <c r="D56" s="112" t="s">
        <v>66</v>
      </c>
      <c r="E56" s="118" t="s">
        <v>98</v>
      </c>
      <c r="F56" s="101"/>
      <c r="G56" s="102"/>
      <c r="H56" s="110"/>
      <c r="I56" s="109"/>
      <c r="J56" s="96"/>
      <c r="K56" s="96"/>
      <c r="L56" s="96"/>
      <c r="M56" s="96"/>
      <c r="N56" s="96"/>
      <c r="O56" s="96"/>
      <c r="P56" s="96"/>
      <c r="Q56" s="96"/>
      <c r="R56" s="96"/>
      <c r="S56" s="103"/>
      <c r="T56" s="104"/>
      <c r="U56" s="104"/>
      <c r="V56" s="104"/>
      <c r="W56" s="104"/>
    </row>
    <row r="57" spans="1:24" s="97" customFormat="1" x14ac:dyDescent="0.2">
      <c r="A57" s="94">
        <v>57</v>
      </c>
      <c r="B57" s="127"/>
      <c r="C57" s="162" t="s">
        <v>260</v>
      </c>
      <c r="D57" s="162"/>
      <c r="E57" s="162"/>
      <c r="F57" s="162"/>
      <c r="G57" s="163"/>
      <c r="H57" s="110"/>
      <c r="I57" s="96"/>
      <c r="J57" s="96"/>
      <c r="K57" s="96"/>
      <c r="L57" s="96"/>
      <c r="M57" s="96"/>
      <c r="N57" s="96"/>
      <c r="O57" s="96"/>
      <c r="P57" s="96"/>
      <c r="Q57" s="96"/>
      <c r="R57" s="96"/>
      <c r="S57" s="96"/>
      <c r="T57" s="96"/>
      <c r="U57" s="96"/>
      <c r="V57" s="96"/>
      <c r="W57" s="96"/>
      <c r="X57" s="95"/>
    </row>
    <row r="58" spans="1:24" s="97" customFormat="1" x14ac:dyDescent="0.2">
      <c r="A58" s="94">
        <v>58</v>
      </c>
      <c r="B58" s="128" t="s">
        <v>261</v>
      </c>
      <c r="C58" s="98" t="s">
        <v>262</v>
      </c>
      <c r="D58" s="116" t="s">
        <v>66</v>
      </c>
      <c r="E58" s="118" t="s">
        <v>263</v>
      </c>
      <c r="F58" s="101"/>
      <c r="G58" s="102"/>
      <c r="H58" s="110"/>
      <c r="I58" s="96"/>
      <c r="J58" s="96"/>
      <c r="K58" s="96"/>
      <c r="L58" s="96"/>
      <c r="M58" s="96"/>
      <c r="N58" s="96"/>
      <c r="O58" s="96"/>
      <c r="P58" s="96"/>
      <c r="Q58" s="96"/>
      <c r="R58" s="96"/>
      <c r="S58" s="96"/>
      <c r="T58" s="96"/>
      <c r="U58" s="103"/>
      <c r="V58" s="104"/>
      <c r="W58" s="104"/>
    </row>
    <row r="59" spans="1:24" s="97" customFormat="1" x14ac:dyDescent="0.2">
      <c r="A59" s="94">
        <v>59</v>
      </c>
      <c r="B59" s="128" t="s">
        <v>250</v>
      </c>
      <c r="C59" s="98" t="s">
        <v>264</v>
      </c>
      <c r="D59" s="112" t="s">
        <v>66</v>
      </c>
      <c r="E59" s="118" t="s">
        <v>242</v>
      </c>
      <c r="F59" s="101"/>
      <c r="G59" s="102"/>
      <c r="H59" s="110"/>
      <c r="I59" s="96"/>
      <c r="J59" s="96"/>
      <c r="K59" s="96"/>
      <c r="L59" s="96"/>
      <c r="M59" s="96"/>
      <c r="N59" s="96"/>
      <c r="O59" s="96"/>
      <c r="P59" s="96"/>
      <c r="Q59" s="96"/>
      <c r="R59" s="96"/>
      <c r="S59" s="96"/>
      <c r="T59" s="96"/>
      <c r="U59" s="103"/>
      <c r="V59" s="104"/>
      <c r="W59" s="104"/>
    </row>
    <row r="60" spans="1:24" s="97" customFormat="1" x14ac:dyDescent="0.2">
      <c r="A60" s="94">
        <v>60</v>
      </c>
      <c r="B60" s="128" t="s">
        <v>250</v>
      </c>
      <c r="C60" s="98" t="s">
        <v>265</v>
      </c>
      <c r="D60" s="112" t="s">
        <v>66</v>
      </c>
      <c r="E60" s="118" t="s">
        <v>242</v>
      </c>
      <c r="F60" s="101"/>
      <c r="G60" s="102"/>
      <c r="H60" s="110"/>
      <c r="I60" s="96"/>
      <c r="J60" s="96"/>
      <c r="K60" s="96"/>
      <c r="L60" s="96"/>
      <c r="M60" s="96"/>
      <c r="N60" s="96"/>
      <c r="O60" s="96"/>
      <c r="P60" s="96"/>
      <c r="Q60" s="96"/>
      <c r="R60" s="96"/>
      <c r="S60" s="96"/>
      <c r="T60" s="96"/>
      <c r="U60" s="103"/>
      <c r="V60" s="104"/>
      <c r="W60" s="104"/>
    </row>
    <row r="61" spans="1:24" s="97" customFormat="1" x14ac:dyDescent="0.2">
      <c r="A61" s="94">
        <v>61</v>
      </c>
      <c r="B61" s="128"/>
      <c r="C61" s="98" t="s">
        <v>266</v>
      </c>
      <c r="D61" s="112" t="s">
        <v>66</v>
      </c>
      <c r="E61" s="118" t="s">
        <v>92</v>
      </c>
      <c r="F61" s="101"/>
      <c r="G61" s="102"/>
      <c r="H61" s="110"/>
      <c r="I61" s="96"/>
      <c r="J61" s="96"/>
      <c r="K61" s="96"/>
      <c r="L61" s="96"/>
      <c r="M61" s="96"/>
      <c r="N61" s="96"/>
      <c r="O61" s="96"/>
      <c r="P61" s="96"/>
      <c r="Q61" s="96"/>
      <c r="R61" s="96"/>
      <c r="S61" s="96"/>
      <c r="T61" s="96"/>
      <c r="U61" s="103"/>
      <c r="V61" s="104"/>
      <c r="W61" s="104"/>
    </row>
    <row r="62" spans="1:24" s="97" customFormat="1" x14ac:dyDescent="0.2">
      <c r="A62" s="94">
        <v>62</v>
      </c>
      <c r="B62" s="128"/>
      <c r="C62" s="98" t="s">
        <v>267</v>
      </c>
      <c r="D62" s="112" t="s">
        <v>66</v>
      </c>
      <c r="E62" s="118" t="s">
        <v>92</v>
      </c>
      <c r="F62" s="101"/>
      <c r="G62" s="102"/>
      <c r="H62" s="110"/>
      <c r="I62" s="96"/>
      <c r="J62" s="96"/>
      <c r="K62" s="96"/>
      <c r="L62" s="96"/>
      <c r="M62" s="96"/>
      <c r="N62" s="96"/>
      <c r="O62" s="96"/>
      <c r="P62" s="96"/>
      <c r="Q62" s="96"/>
      <c r="R62" s="96"/>
      <c r="S62" s="96"/>
      <c r="T62" s="96"/>
      <c r="U62" s="103"/>
      <c r="V62" s="104"/>
      <c r="W62" s="104"/>
    </row>
    <row r="63" spans="1:24" s="97" customFormat="1" x14ac:dyDescent="0.2">
      <c r="A63" s="94">
        <v>63</v>
      </c>
      <c r="B63" s="128"/>
      <c r="C63" s="98" t="s">
        <v>268</v>
      </c>
      <c r="D63" s="112" t="s">
        <v>66</v>
      </c>
      <c r="E63" s="118" t="s">
        <v>92</v>
      </c>
      <c r="F63" s="101"/>
      <c r="G63" s="102"/>
      <c r="H63" s="110"/>
      <c r="I63" s="96"/>
      <c r="J63" s="96"/>
      <c r="K63" s="96"/>
      <c r="L63" s="96"/>
      <c r="M63" s="96"/>
      <c r="N63" s="96"/>
      <c r="O63" s="96"/>
      <c r="P63" s="96"/>
      <c r="Q63" s="96"/>
      <c r="R63" s="96"/>
      <c r="S63" s="96"/>
      <c r="T63" s="96"/>
      <c r="U63" s="103"/>
      <c r="V63" s="104"/>
      <c r="W63" s="104"/>
    </row>
    <row r="64" spans="1:24" s="97" customFormat="1" x14ac:dyDescent="0.2">
      <c r="A64" s="94">
        <v>64</v>
      </c>
      <c r="B64" s="128"/>
      <c r="C64" s="98" t="s">
        <v>269</v>
      </c>
      <c r="D64" s="111"/>
      <c r="E64" s="112" t="s">
        <v>66</v>
      </c>
      <c r="F64" s="101"/>
      <c r="G64" s="102"/>
      <c r="H64" s="110"/>
      <c r="I64" s="96"/>
      <c r="J64" s="96"/>
      <c r="K64" s="96"/>
      <c r="L64" s="96"/>
      <c r="M64" s="96"/>
      <c r="N64" s="96"/>
      <c r="O64" s="96"/>
      <c r="P64" s="96"/>
      <c r="Q64" s="96"/>
      <c r="R64" s="96"/>
      <c r="S64" s="103"/>
      <c r="T64" s="104"/>
      <c r="U64" s="104"/>
      <c r="V64" s="104"/>
      <c r="W64" s="104"/>
    </row>
    <row r="65" spans="1:27" s="97" customFormat="1" x14ac:dyDescent="0.2">
      <c r="A65" s="94">
        <v>65</v>
      </c>
      <c r="B65" s="128"/>
      <c r="C65" s="98" t="s">
        <v>270</v>
      </c>
      <c r="D65" s="111"/>
      <c r="E65" s="112" t="s">
        <v>66</v>
      </c>
      <c r="F65" s="101"/>
      <c r="G65" s="102"/>
      <c r="H65" s="110"/>
      <c r="I65" s="96"/>
      <c r="J65" s="96"/>
      <c r="K65" s="96"/>
      <c r="L65" s="96"/>
      <c r="M65" s="96"/>
      <c r="N65" s="96"/>
      <c r="O65" s="96"/>
      <c r="P65" s="96"/>
      <c r="Q65" s="96"/>
      <c r="R65" s="96"/>
      <c r="S65" s="103"/>
      <c r="T65" s="104"/>
      <c r="U65" s="104"/>
      <c r="V65" s="104"/>
      <c r="W65" s="104"/>
    </row>
    <row r="66" spans="1:27" s="97" customFormat="1" x14ac:dyDescent="0.2">
      <c r="A66" s="94">
        <v>66</v>
      </c>
      <c r="B66" s="128"/>
      <c r="C66" s="98" t="s">
        <v>271</v>
      </c>
      <c r="D66" s="111"/>
      <c r="E66" s="112" t="s">
        <v>66</v>
      </c>
      <c r="F66" s="101"/>
      <c r="G66" s="102"/>
      <c r="H66" s="110"/>
      <c r="I66" s="96"/>
      <c r="J66" s="96"/>
      <c r="K66" s="96"/>
      <c r="L66" s="96"/>
      <c r="M66" s="96"/>
      <c r="N66" s="96"/>
      <c r="O66" s="96"/>
      <c r="P66" s="96"/>
      <c r="Q66" s="96"/>
      <c r="R66" s="96"/>
      <c r="S66" s="103"/>
      <c r="T66" s="104"/>
      <c r="U66" s="104"/>
      <c r="V66" s="104"/>
      <c r="W66" s="104"/>
    </row>
    <row r="67" spans="1:27" s="97" customFormat="1" x14ac:dyDescent="0.2">
      <c r="A67" s="94">
        <v>67</v>
      </c>
      <c r="B67" s="127"/>
      <c r="C67" s="162" t="s">
        <v>272</v>
      </c>
      <c r="D67" s="162"/>
      <c r="E67" s="162"/>
      <c r="F67" s="162"/>
      <c r="G67" s="163"/>
      <c r="H67" s="110"/>
      <c r="I67" s="96"/>
      <c r="J67" s="96"/>
      <c r="K67" s="96"/>
      <c r="L67" s="96"/>
      <c r="M67" s="96"/>
      <c r="N67" s="96"/>
      <c r="O67" s="96"/>
      <c r="P67" s="96"/>
      <c r="Q67" s="96"/>
      <c r="R67" s="96"/>
      <c r="S67" s="96"/>
      <c r="T67" s="96"/>
      <c r="U67" s="96"/>
      <c r="V67" s="96"/>
      <c r="W67" s="96"/>
      <c r="X67" s="95"/>
    </row>
    <row r="68" spans="1:27" s="97" customFormat="1" x14ac:dyDescent="0.2">
      <c r="A68" s="94">
        <v>68</v>
      </c>
      <c r="B68" s="128" t="s">
        <v>273</v>
      </c>
      <c r="C68" s="98" t="s">
        <v>274</v>
      </c>
      <c r="D68" s="115" t="s">
        <v>407</v>
      </c>
      <c r="E68" s="118" t="s">
        <v>275</v>
      </c>
      <c r="F68" s="101"/>
      <c r="G68" s="102"/>
      <c r="H68" s="110"/>
      <c r="I68" s="106" t="s">
        <v>59</v>
      </c>
      <c r="J68" s="107" t="s">
        <v>407</v>
      </c>
      <c r="K68" s="107">
        <v>75</v>
      </c>
      <c r="L68" s="107">
        <v>77</v>
      </c>
      <c r="M68" s="107">
        <v>80</v>
      </c>
      <c r="N68" s="107" t="s">
        <v>96</v>
      </c>
      <c r="O68" s="96"/>
      <c r="P68" s="96"/>
      <c r="Q68" s="96"/>
      <c r="R68" s="96"/>
      <c r="S68" s="96"/>
      <c r="T68" s="96"/>
      <c r="U68" s="96"/>
      <c r="V68" s="96"/>
      <c r="W68" s="96"/>
      <c r="X68" s="108"/>
      <c r="Y68" s="108"/>
      <c r="Z68" s="108"/>
      <c r="AA68" s="95"/>
    </row>
    <row r="69" spans="1:27" s="97" customFormat="1" x14ac:dyDescent="0.2">
      <c r="A69" s="94">
        <v>69</v>
      </c>
      <c r="B69" s="128"/>
      <c r="C69" s="98" t="s">
        <v>276</v>
      </c>
      <c r="D69" s="112" t="s">
        <v>66</v>
      </c>
      <c r="E69" s="118" t="s">
        <v>277</v>
      </c>
      <c r="F69" s="101"/>
      <c r="G69" s="102"/>
      <c r="H69" s="110"/>
      <c r="I69" s="96"/>
      <c r="J69" s="96"/>
      <c r="K69" s="96"/>
      <c r="L69" s="96"/>
      <c r="M69" s="96"/>
      <c r="N69" s="96"/>
      <c r="O69" s="96"/>
      <c r="P69" s="96"/>
      <c r="Q69" s="96"/>
      <c r="R69" s="96"/>
      <c r="S69" s="96"/>
      <c r="T69" s="96"/>
      <c r="U69" s="103"/>
      <c r="V69" s="104"/>
      <c r="W69" s="104"/>
    </row>
    <row r="70" spans="1:27" s="97" customFormat="1" x14ac:dyDescent="0.2">
      <c r="A70" s="94">
        <v>70</v>
      </c>
      <c r="B70" s="128"/>
      <c r="C70" s="98" t="s">
        <v>278</v>
      </c>
      <c r="D70" s="112" t="s">
        <v>66</v>
      </c>
      <c r="E70" s="118" t="s">
        <v>277</v>
      </c>
      <c r="F70" s="101"/>
      <c r="G70" s="102"/>
      <c r="H70" s="110"/>
      <c r="I70" s="96"/>
      <c r="J70" s="96"/>
      <c r="K70" s="96"/>
      <c r="L70" s="96"/>
      <c r="M70" s="96"/>
      <c r="N70" s="96"/>
      <c r="O70" s="96"/>
      <c r="P70" s="96"/>
      <c r="Q70" s="96"/>
      <c r="R70" s="96"/>
      <c r="S70" s="96"/>
      <c r="T70" s="96"/>
      <c r="U70" s="103"/>
      <c r="V70" s="104"/>
      <c r="W70" s="104"/>
    </row>
    <row r="71" spans="1:27" s="97" customFormat="1" x14ac:dyDescent="0.2">
      <c r="A71" s="94">
        <v>71</v>
      </c>
      <c r="B71" s="128" t="s">
        <v>273</v>
      </c>
      <c r="C71" s="98" t="s">
        <v>279</v>
      </c>
      <c r="D71" s="111"/>
      <c r="E71" s="115" t="s">
        <v>94</v>
      </c>
      <c r="F71" s="101"/>
      <c r="G71" s="102"/>
      <c r="H71" s="110"/>
      <c r="I71" s="106" t="s">
        <v>59</v>
      </c>
      <c r="J71" s="107" t="s">
        <v>94</v>
      </c>
      <c r="K71" s="107" t="s">
        <v>93</v>
      </c>
      <c r="L71" s="96"/>
      <c r="M71" s="96"/>
      <c r="N71" s="96"/>
      <c r="O71" s="96"/>
      <c r="P71" s="96"/>
      <c r="Q71" s="96"/>
      <c r="R71" s="96"/>
      <c r="S71" s="96"/>
      <c r="T71" s="96"/>
      <c r="U71" s="96"/>
      <c r="V71" s="103"/>
      <c r="W71" s="104"/>
    </row>
    <row r="72" spans="1:27" s="97" customFormat="1" x14ac:dyDescent="0.2">
      <c r="A72" s="94">
        <v>72</v>
      </c>
      <c r="B72" s="127"/>
      <c r="C72" s="162" t="s">
        <v>280</v>
      </c>
      <c r="D72" s="162"/>
      <c r="E72" s="162"/>
      <c r="F72" s="162"/>
      <c r="G72" s="163"/>
      <c r="H72" s="110"/>
      <c r="I72" s="96"/>
      <c r="J72" s="96"/>
      <c r="K72" s="96"/>
      <c r="L72" s="96"/>
      <c r="M72" s="96"/>
      <c r="N72" s="96"/>
      <c r="O72" s="96"/>
      <c r="P72" s="96"/>
      <c r="Q72" s="96"/>
      <c r="R72" s="96"/>
      <c r="S72" s="96"/>
      <c r="T72" s="96"/>
      <c r="U72" s="96"/>
      <c r="V72" s="96"/>
      <c r="W72" s="96"/>
      <c r="X72" s="95"/>
    </row>
    <row r="73" spans="1:27" s="97" customFormat="1" x14ac:dyDescent="0.2">
      <c r="A73" s="94">
        <v>73</v>
      </c>
      <c r="B73" s="128"/>
      <c r="C73" s="98" t="s">
        <v>281</v>
      </c>
      <c r="D73" s="112" t="s">
        <v>66</v>
      </c>
      <c r="E73" s="118" t="s">
        <v>110</v>
      </c>
      <c r="F73" s="101"/>
      <c r="G73" s="102"/>
      <c r="H73" s="110"/>
      <c r="I73" s="96"/>
      <c r="J73" s="96"/>
      <c r="K73" s="96"/>
      <c r="L73" s="96"/>
      <c r="M73" s="96"/>
      <c r="N73" s="96"/>
      <c r="O73" s="96"/>
      <c r="P73" s="96"/>
      <c r="Q73" s="96"/>
      <c r="R73" s="96"/>
      <c r="S73" s="96"/>
      <c r="T73" s="96"/>
      <c r="U73" s="103"/>
      <c r="V73" s="104"/>
      <c r="W73" s="104"/>
    </row>
    <row r="74" spans="1:27" s="97" customFormat="1" x14ac:dyDescent="0.2">
      <c r="A74" s="94">
        <v>74</v>
      </c>
      <c r="B74" s="127"/>
      <c r="C74" s="162" t="s">
        <v>282</v>
      </c>
      <c r="D74" s="162"/>
      <c r="E74" s="162"/>
      <c r="F74" s="162"/>
      <c r="G74" s="163"/>
      <c r="H74" s="110"/>
      <c r="I74" s="96"/>
      <c r="J74" s="96"/>
      <c r="K74" s="96"/>
      <c r="L74" s="96"/>
      <c r="M74" s="96"/>
      <c r="N74" s="96"/>
      <c r="O74" s="96"/>
      <c r="P74" s="96"/>
      <c r="Q74" s="96"/>
      <c r="R74" s="96"/>
      <c r="S74" s="96"/>
      <c r="T74" s="96"/>
      <c r="U74" s="96"/>
      <c r="V74" s="96"/>
      <c r="W74" s="96"/>
      <c r="X74" s="95"/>
    </row>
    <row r="75" spans="1:27" s="97" customFormat="1" x14ac:dyDescent="0.2">
      <c r="A75" s="94">
        <v>75</v>
      </c>
      <c r="B75" s="128" t="s">
        <v>283</v>
      </c>
      <c r="C75" s="98" t="s">
        <v>284</v>
      </c>
      <c r="D75" s="99"/>
      <c r="E75" s="115" t="s">
        <v>285</v>
      </c>
      <c r="F75" s="101"/>
      <c r="G75" s="102"/>
      <c r="H75" s="110"/>
      <c r="I75" s="106" t="s">
        <v>59</v>
      </c>
      <c r="J75" s="107" t="s">
        <v>285</v>
      </c>
      <c r="K75" s="107" t="s">
        <v>286</v>
      </c>
      <c r="L75" s="96"/>
      <c r="M75" s="96"/>
      <c r="N75" s="96"/>
      <c r="O75" s="96"/>
      <c r="P75" s="96"/>
      <c r="Q75" s="96"/>
      <c r="R75" s="96"/>
      <c r="S75" s="96"/>
      <c r="T75" s="96"/>
      <c r="U75" s="96"/>
      <c r="V75" s="103"/>
      <c r="W75" s="104"/>
    </row>
    <row r="76" spans="1:27" s="97" customFormat="1" x14ac:dyDescent="0.2">
      <c r="A76" s="94">
        <v>76</v>
      </c>
      <c r="B76" s="127"/>
      <c r="C76" s="162" t="s">
        <v>287</v>
      </c>
      <c r="D76" s="162"/>
      <c r="E76" s="162"/>
      <c r="F76" s="162"/>
      <c r="G76" s="163"/>
      <c r="H76" s="110"/>
      <c r="I76" s="96"/>
      <c r="J76" s="96"/>
      <c r="K76" s="96"/>
      <c r="L76" s="96"/>
      <c r="M76" s="96"/>
      <c r="N76" s="96"/>
      <c r="O76" s="96"/>
      <c r="P76" s="96"/>
      <c r="Q76" s="96"/>
      <c r="R76" s="96"/>
      <c r="S76" s="96"/>
      <c r="T76" s="96"/>
      <c r="U76" s="96"/>
      <c r="V76" s="96"/>
      <c r="W76" s="96"/>
      <c r="X76" s="95"/>
    </row>
    <row r="77" spans="1:27" s="97" customFormat="1" x14ac:dyDescent="0.2">
      <c r="A77" s="94">
        <v>77</v>
      </c>
      <c r="B77" s="128" t="s">
        <v>288</v>
      </c>
      <c r="C77" s="98" t="s">
        <v>289</v>
      </c>
      <c r="D77" s="99"/>
      <c r="E77" s="115" t="s">
        <v>290</v>
      </c>
      <c r="F77" s="101"/>
      <c r="G77" s="102"/>
      <c r="H77" s="110"/>
      <c r="I77" s="106" t="s">
        <v>59</v>
      </c>
      <c r="J77" s="107" t="s">
        <v>290</v>
      </c>
      <c r="K77" s="107" t="s">
        <v>291</v>
      </c>
      <c r="L77" s="107" t="s">
        <v>96</v>
      </c>
      <c r="M77" s="96"/>
      <c r="N77" s="96"/>
      <c r="O77" s="96"/>
      <c r="P77" s="96"/>
      <c r="Q77" s="96"/>
      <c r="R77" s="96"/>
      <c r="S77" s="96"/>
      <c r="T77" s="96"/>
      <c r="U77" s="96"/>
      <c r="V77" s="96"/>
      <c r="W77" s="103"/>
    </row>
    <row r="78" spans="1:27" s="97" customFormat="1" x14ac:dyDescent="0.2">
      <c r="A78" s="94">
        <v>78</v>
      </c>
      <c r="B78" s="128" t="s">
        <v>292</v>
      </c>
      <c r="C78" s="98" t="s">
        <v>293</v>
      </c>
      <c r="D78" s="99"/>
      <c r="E78" s="112" t="s">
        <v>59</v>
      </c>
      <c r="F78" s="101"/>
      <c r="G78" s="102"/>
      <c r="H78" s="110"/>
      <c r="I78" s="106" t="s">
        <v>59</v>
      </c>
      <c r="J78" s="107" t="s">
        <v>294</v>
      </c>
      <c r="K78" s="107" t="s">
        <v>295</v>
      </c>
      <c r="L78" s="96"/>
      <c r="M78" s="96"/>
      <c r="N78" s="96"/>
      <c r="O78" s="96"/>
      <c r="P78" s="96"/>
      <c r="Q78" s="96"/>
      <c r="R78" s="96"/>
      <c r="S78" s="96"/>
      <c r="T78" s="96"/>
      <c r="U78" s="96"/>
      <c r="V78" s="103"/>
      <c r="W78" s="104"/>
    </row>
    <row r="79" spans="1:27" s="97" customFormat="1" x14ac:dyDescent="0.2">
      <c r="A79" s="94">
        <v>79</v>
      </c>
      <c r="B79" s="127"/>
      <c r="C79" s="162" t="s">
        <v>296</v>
      </c>
      <c r="D79" s="162"/>
      <c r="E79" s="162"/>
      <c r="F79" s="162"/>
      <c r="G79" s="163"/>
      <c r="H79" s="110"/>
      <c r="I79" s="96"/>
      <c r="J79" s="96"/>
      <c r="K79" s="96"/>
      <c r="L79" s="96"/>
      <c r="M79" s="96"/>
      <c r="N79" s="96"/>
      <c r="O79" s="96"/>
      <c r="P79" s="96"/>
      <c r="Q79" s="96"/>
      <c r="R79" s="96"/>
      <c r="S79" s="96"/>
      <c r="T79" s="96"/>
      <c r="U79" s="96"/>
      <c r="V79" s="96"/>
      <c r="W79" s="96"/>
      <c r="X79" s="95"/>
    </row>
    <row r="80" spans="1:27" s="97" customFormat="1" x14ac:dyDescent="0.2">
      <c r="A80" s="94">
        <v>80</v>
      </c>
      <c r="B80" s="128" t="s">
        <v>297</v>
      </c>
      <c r="C80" s="98" t="s">
        <v>298</v>
      </c>
      <c r="D80" s="111"/>
      <c r="E80" s="115" t="s">
        <v>59</v>
      </c>
      <c r="F80" s="101"/>
      <c r="G80" s="102"/>
      <c r="H80" s="110"/>
      <c r="I80" s="106" t="s">
        <v>59</v>
      </c>
      <c r="J80" s="107" t="s">
        <v>299</v>
      </c>
      <c r="K80" s="107" t="s">
        <v>300</v>
      </c>
      <c r="L80" s="107" t="s">
        <v>301</v>
      </c>
      <c r="M80" s="96"/>
      <c r="N80" s="96"/>
      <c r="O80" s="96"/>
      <c r="P80" s="96"/>
      <c r="Q80" s="96"/>
      <c r="R80" s="96"/>
      <c r="S80" s="96"/>
      <c r="T80" s="96"/>
      <c r="U80" s="96"/>
      <c r="V80" s="96"/>
      <c r="W80" s="103"/>
    </row>
    <row r="81" spans="1:25" s="97" customFormat="1" x14ac:dyDescent="0.2">
      <c r="A81" s="94">
        <v>81</v>
      </c>
      <c r="B81" s="128" t="s">
        <v>194</v>
      </c>
      <c r="C81" s="98" t="s">
        <v>99</v>
      </c>
      <c r="D81" s="111"/>
      <c r="E81" s="115" t="s">
        <v>196</v>
      </c>
      <c r="F81" s="101"/>
      <c r="G81" s="102"/>
      <c r="H81" s="110"/>
      <c r="I81" s="106" t="s">
        <v>59</v>
      </c>
      <c r="J81" s="107" t="s">
        <v>196</v>
      </c>
      <c r="K81" s="107" t="s">
        <v>197</v>
      </c>
      <c r="L81" s="107" t="s">
        <v>96</v>
      </c>
      <c r="M81" s="96"/>
      <c r="N81" s="96"/>
      <c r="O81" s="96"/>
      <c r="P81" s="96"/>
      <c r="Q81" s="96"/>
      <c r="R81" s="96"/>
      <c r="S81" s="96"/>
      <c r="T81" s="96"/>
      <c r="U81" s="96"/>
      <c r="V81" s="96"/>
      <c r="W81" s="103"/>
    </row>
    <row r="82" spans="1:25" s="97" customFormat="1" x14ac:dyDescent="0.2">
      <c r="A82" s="94">
        <v>82</v>
      </c>
      <c r="B82" s="128" t="s">
        <v>302</v>
      </c>
      <c r="C82" s="98" t="s">
        <v>303</v>
      </c>
      <c r="D82" s="112" t="s">
        <v>66</v>
      </c>
      <c r="E82" s="112" t="s">
        <v>66</v>
      </c>
      <c r="F82" s="101"/>
      <c r="G82" s="102"/>
      <c r="H82" s="110"/>
      <c r="I82" s="96"/>
      <c r="J82" s="96"/>
      <c r="K82" s="96"/>
      <c r="L82" s="96"/>
      <c r="M82" s="96"/>
      <c r="N82" s="96"/>
      <c r="O82" s="96"/>
      <c r="P82" s="96"/>
      <c r="Q82" s="96"/>
      <c r="R82" s="96"/>
      <c r="S82" s="96"/>
      <c r="T82" s="96"/>
      <c r="U82" s="103"/>
      <c r="V82" s="104"/>
      <c r="W82" s="104"/>
    </row>
    <row r="83" spans="1:25" s="97" customFormat="1" x14ac:dyDescent="0.2">
      <c r="A83" s="94">
        <v>83</v>
      </c>
      <c r="B83" s="128"/>
      <c r="C83" s="98" t="s">
        <v>304</v>
      </c>
      <c r="D83" s="111"/>
      <c r="E83" s="115" t="s">
        <v>94</v>
      </c>
      <c r="F83" s="101"/>
      <c r="G83" s="102"/>
      <c r="H83" s="110"/>
      <c r="I83" s="106" t="s">
        <v>59</v>
      </c>
      <c r="J83" s="107" t="s">
        <v>94</v>
      </c>
      <c r="K83" s="107" t="s">
        <v>93</v>
      </c>
      <c r="L83" s="96"/>
      <c r="M83" s="96"/>
      <c r="N83" s="96"/>
      <c r="O83" s="96"/>
      <c r="P83" s="96"/>
      <c r="Q83" s="96"/>
      <c r="R83" s="96"/>
      <c r="S83" s="96"/>
      <c r="T83" s="96"/>
      <c r="U83" s="96"/>
      <c r="V83" s="103"/>
      <c r="W83" s="104"/>
    </row>
    <row r="84" spans="1:25" s="97" customFormat="1" x14ac:dyDescent="0.2">
      <c r="A84" s="94">
        <v>84</v>
      </c>
      <c r="B84" s="127"/>
      <c r="C84" s="162" t="s">
        <v>305</v>
      </c>
      <c r="D84" s="162"/>
      <c r="E84" s="162"/>
      <c r="F84" s="162"/>
      <c r="G84" s="163"/>
      <c r="H84" s="110"/>
      <c r="I84" s="96"/>
      <c r="J84" s="96"/>
      <c r="K84" s="96"/>
      <c r="L84" s="96"/>
      <c r="M84" s="96"/>
      <c r="N84" s="96"/>
      <c r="O84" s="96"/>
      <c r="P84" s="96"/>
      <c r="Q84" s="96"/>
      <c r="R84" s="96"/>
      <c r="S84" s="96"/>
      <c r="T84" s="96"/>
      <c r="U84" s="96"/>
      <c r="V84" s="96"/>
      <c r="W84" s="96"/>
      <c r="X84" s="95"/>
    </row>
    <row r="85" spans="1:25" s="97" customFormat="1" x14ac:dyDescent="0.2">
      <c r="A85" s="94">
        <v>85</v>
      </c>
      <c r="B85" s="128" t="s">
        <v>306</v>
      </c>
      <c r="C85" s="98" t="s">
        <v>307</v>
      </c>
      <c r="D85" s="99"/>
      <c r="E85" s="112" t="s">
        <v>66</v>
      </c>
      <c r="F85" s="101"/>
      <c r="G85" s="102"/>
      <c r="H85" s="110"/>
      <c r="I85" s="96"/>
      <c r="J85" s="96"/>
      <c r="K85" s="96"/>
      <c r="L85" s="96"/>
      <c r="M85" s="96"/>
      <c r="N85" s="96"/>
      <c r="O85" s="96"/>
      <c r="P85" s="96"/>
      <c r="Q85" s="96"/>
      <c r="R85" s="96"/>
      <c r="S85" s="103"/>
      <c r="T85" s="104"/>
      <c r="U85" s="104"/>
      <c r="V85" s="104"/>
      <c r="W85" s="104"/>
    </row>
    <row r="86" spans="1:25" s="97" customFormat="1" x14ac:dyDescent="0.2">
      <c r="A86" s="94">
        <v>86</v>
      </c>
      <c r="B86" s="128" t="s">
        <v>306</v>
      </c>
      <c r="C86" s="98" t="s">
        <v>308</v>
      </c>
      <c r="D86" s="99"/>
      <c r="E86" s="112" t="s">
        <v>66</v>
      </c>
      <c r="F86" s="101"/>
      <c r="G86" s="102"/>
      <c r="H86" s="110"/>
      <c r="I86" s="96"/>
      <c r="J86" s="96"/>
      <c r="K86" s="96"/>
      <c r="L86" s="96"/>
      <c r="M86" s="96"/>
      <c r="N86" s="96"/>
      <c r="O86" s="96"/>
      <c r="P86" s="96"/>
      <c r="Q86" s="96"/>
      <c r="R86" s="96"/>
      <c r="S86" s="103"/>
      <c r="T86" s="104"/>
      <c r="U86" s="104"/>
      <c r="V86" s="104"/>
      <c r="W86" s="104"/>
    </row>
    <row r="87" spans="1:25" s="97" customFormat="1" x14ac:dyDescent="0.2">
      <c r="A87" s="94">
        <v>87</v>
      </c>
      <c r="B87" s="128" t="s">
        <v>309</v>
      </c>
      <c r="C87" s="98" t="s">
        <v>310</v>
      </c>
      <c r="D87" s="99"/>
      <c r="E87" s="115" t="s">
        <v>101</v>
      </c>
      <c r="F87" s="101"/>
      <c r="G87" s="102"/>
      <c r="H87" s="110"/>
      <c r="I87" s="106" t="s">
        <v>59</v>
      </c>
      <c r="J87" s="107" t="s">
        <v>101</v>
      </c>
      <c r="K87" s="107" t="s">
        <v>96</v>
      </c>
      <c r="L87" s="96"/>
      <c r="M87" s="96"/>
      <c r="N87" s="96"/>
      <c r="O87" s="96"/>
      <c r="P87" s="96"/>
      <c r="Q87" s="96"/>
      <c r="R87" s="96"/>
      <c r="S87" s="96"/>
      <c r="T87" s="96"/>
      <c r="U87" s="96"/>
      <c r="V87" s="103"/>
      <c r="W87" s="104"/>
    </row>
    <row r="88" spans="1:25" s="97" customFormat="1" x14ac:dyDescent="0.2">
      <c r="A88" s="94">
        <v>88</v>
      </c>
      <c r="B88" s="128" t="s">
        <v>311</v>
      </c>
      <c r="C88" s="98" t="s">
        <v>312</v>
      </c>
      <c r="D88" s="99"/>
      <c r="E88" s="112" t="s">
        <v>66</v>
      </c>
      <c r="F88" s="101"/>
      <c r="G88" s="102"/>
      <c r="H88" s="110"/>
      <c r="I88" s="96"/>
      <c r="J88" s="96"/>
      <c r="K88" s="96"/>
      <c r="L88" s="96"/>
      <c r="M88" s="96"/>
      <c r="N88" s="96"/>
      <c r="O88" s="96"/>
      <c r="P88" s="96"/>
      <c r="Q88" s="96"/>
      <c r="R88" s="96"/>
      <c r="S88" s="103"/>
      <c r="T88" s="104"/>
      <c r="U88" s="104"/>
      <c r="V88" s="104"/>
      <c r="W88" s="104"/>
    </row>
    <row r="89" spans="1:25" s="97" customFormat="1" x14ac:dyDescent="0.2">
      <c r="A89" s="94">
        <v>89</v>
      </c>
      <c r="B89" s="127"/>
      <c r="C89" s="162" t="s">
        <v>313</v>
      </c>
      <c r="D89" s="162"/>
      <c r="E89" s="162"/>
      <c r="F89" s="162"/>
      <c r="G89" s="163"/>
      <c r="H89" s="110"/>
      <c r="I89" s="96"/>
      <c r="J89" s="96"/>
      <c r="K89" s="96"/>
      <c r="L89" s="96"/>
      <c r="M89" s="96"/>
      <c r="N89" s="96"/>
      <c r="O89" s="96"/>
      <c r="P89" s="96"/>
      <c r="Q89" s="96"/>
      <c r="R89" s="96"/>
      <c r="S89" s="96"/>
      <c r="T89" s="96"/>
      <c r="U89" s="96"/>
      <c r="V89" s="96"/>
      <c r="W89" s="96"/>
      <c r="X89" s="95"/>
    </row>
    <row r="90" spans="1:25" s="97" customFormat="1" ht="22.5" x14ac:dyDescent="0.2">
      <c r="A90" s="94">
        <v>90</v>
      </c>
      <c r="B90" s="128" t="s">
        <v>314</v>
      </c>
      <c r="C90" s="98" t="s">
        <v>315</v>
      </c>
      <c r="D90" s="111"/>
      <c r="E90" s="115" t="s">
        <v>316</v>
      </c>
      <c r="F90" s="101"/>
      <c r="G90" s="102"/>
      <c r="H90" s="110"/>
      <c r="I90" s="106" t="s">
        <v>59</v>
      </c>
      <c r="J90" s="107" t="s">
        <v>316</v>
      </c>
      <c r="K90" s="107" t="s">
        <v>317</v>
      </c>
      <c r="L90" s="96"/>
      <c r="M90" s="96"/>
      <c r="N90" s="96"/>
      <c r="O90" s="96"/>
      <c r="P90" s="96"/>
      <c r="Q90" s="96"/>
      <c r="R90" s="96"/>
      <c r="S90" s="96"/>
      <c r="T90" s="96"/>
      <c r="U90" s="96"/>
      <c r="V90" s="103"/>
      <c r="W90" s="104"/>
    </row>
    <row r="91" spans="1:25" s="97" customFormat="1" x14ac:dyDescent="0.2">
      <c r="A91" s="94">
        <v>91</v>
      </c>
      <c r="B91" s="128">
        <v>7.3</v>
      </c>
      <c r="C91" s="98" t="s">
        <v>109</v>
      </c>
      <c r="D91" s="115" t="s">
        <v>59</v>
      </c>
      <c r="E91" s="118" t="s">
        <v>318</v>
      </c>
      <c r="F91" s="101"/>
      <c r="G91" s="102"/>
      <c r="H91" s="110"/>
      <c r="I91" s="106" t="s">
        <v>59</v>
      </c>
      <c r="J91" s="107" t="s">
        <v>319</v>
      </c>
      <c r="K91" s="107" t="s">
        <v>320</v>
      </c>
      <c r="L91" s="96"/>
      <c r="M91" s="96"/>
      <c r="N91" s="96"/>
      <c r="O91" s="96"/>
      <c r="P91" s="96"/>
      <c r="Q91" s="96"/>
      <c r="R91" s="96"/>
      <c r="S91" s="96"/>
      <c r="T91" s="96"/>
      <c r="U91" s="96"/>
      <c r="V91" s="96"/>
      <c r="W91" s="96"/>
      <c r="X91" s="95"/>
    </row>
    <row r="92" spans="1:25" s="97" customFormat="1" x14ac:dyDescent="0.2">
      <c r="A92" s="94">
        <v>92</v>
      </c>
      <c r="B92" s="128" t="s">
        <v>321</v>
      </c>
      <c r="C92" s="98" t="s">
        <v>322</v>
      </c>
      <c r="D92" s="111"/>
      <c r="E92" s="115" t="s">
        <v>59</v>
      </c>
      <c r="F92" s="101"/>
      <c r="G92" s="102"/>
      <c r="H92" s="110"/>
      <c r="I92" s="106" t="s">
        <v>59</v>
      </c>
      <c r="J92" s="107" t="s">
        <v>94</v>
      </c>
      <c r="K92" s="107" t="s">
        <v>93</v>
      </c>
      <c r="L92" s="96"/>
      <c r="M92" s="96"/>
      <c r="N92" s="96"/>
      <c r="O92" s="96"/>
      <c r="P92" s="96"/>
      <c r="Q92" s="96"/>
      <c r="R92" s="96"/>
      <c r="S92" s="96"/>
      <c r="T92" s="96"/>
      <c r="U92" s="96"/>
      <c r="V92" s="103"/>
      <c r="W92" s="104"/>
    </row>
    <row r="93" spans="1:25" s="97" customFormat="1" x14ac:dyDescent="0.2">
      <c r="A93" s="94">
        <v>93</v>
      </c>
      <c r="B93" s="127"/>
      <c r="C93" s="162" t="s">
        <v>323</v>
      </c>
      <c r="D93" s="162"/>
      <c r="E93" s="162"/>
      <c r="F93" s="162"/>
      <c r="G93" s="163"/>
      <c r="H93" s="110"/>
      <c r="I93" s="96"/>
      <c r="J93" s="96"/>
      <c r="K93" s="96"/>
      <c r="L93" s="96"/>
      <c r="M93" s="96"/>
      <c r="N93" s="96"/>
      <c r="O93" s="96"/>
      <c r="P93" s="96"/>
      <c r="Q93" s="96"/>
      <c r="R93" s="96"/>
      <c r="S93" s="96"/>
      <c r="T93" s="96"/>
      <c r="U93" s="96"/>
      <c r="V93" s="96"/>
      <c r="W93" s="96"/>
      <c r="X93" s="95"/>
    </row>
    <row r="94" spans="1:25" s="97" customFormat="1" x14ac:dyDescent="0.2">
      <c r="A94" s="94">
        <v>94</v>
      </c>
      <c r="B94" s="128" t="s">
        <v>324</v>
      </c>
      <c r="C94" s="98" t="s">
        <v>108</v>
      </c>
      <c r="D94" s="99"/>
      <c r="E94" s="105" t="s">
        <v>59</v>
      </c>
      <c r="F94" s="101"/>
      <c r="G94" s="102"/>
      <c r="H94" s="110"/>
      <c r="I94" s="106" t="s">
        <v>59</v>
      </c>
      <c r="J94" s="107" t="s">
        <v>325</v>
      </c>
      <c r="K94" s="107" t="s">
        <v>326</v>
      </c>
      <c r="L94" s="107" t="s">
        <v>327</v>
      </c>
      <c r="M94" s="107" t="s">
        <v>328</v>
      </c>
      <c r="N94" s="107" t="s">
        <v>96</v>
      </c>
      <c r="O94" s="96"/>
      <c r="P94" s="96"/>
      <c r="Q94" s="96"/>
      <c r="R94" s="96"/>
      <c r="S94" s="96"/>
      <c r="T94" s="96"/>
      <c r="U94" s="96"/>
      <c r="V94" s="96"/>
      <c r="W94" s="96"/>
      <c r="X94" s="108"/>
      <c r="Y94" s="95"/>
    </row>
    <row r="95" spans="1:25" s="97" customFormat="1" x14ac:dyDescent="0.2">
      <c r="A95" s="94">
        <v>95</v>
      </c>
      <c r="B95" s="127"/>
      <c r="C95" s="162" t="s">
        <v>329</v>
      </c>
      <c r="D95" s="162"/>
      <c r="E95" s="162"/>
      <c r="F95" s="162"/>
      <c r="G95" s="163"/>
      <c r="H95" s="110"/>
      <c r="I95" s="96"/>
      <c r="J95" s="96"/>
      <c r="K95" s="96"/>
      <c r="L95" s="96"/>
      <c r="M95" s="96"/>
      <c r="N95" s="96"/>
      <c r="O95" s="96"/>
      <c r="P95" s="96"/>
      <c r="Q95" s="96"/>
      <c r="R95" s="96"/>
      <c r="S95" s="96"/>
      <c r="T95" s="96"/>
      <c r="U95" s="96"/>
      <c r="V95" s="96"/>
      <c r="W95" s="96"/>
      <c r="X95" s="95"/>
    </row>
    <row r="96" spans="1:25" s="97" customFormat="1" x14ac:dyDescent="0.2">
      <c r="A96" s="94">
        <v>96</v>
      </c>
      <c r="B96" s="128">
        <v>11.5</v>
      </c>
      <c r="C96" s="98" t="s">
        <v>330</v>
      </c>
      <c r="D96" s="99"/>
      <c r="E96" s="105" t="s">
        <v>331</v>
      </c>
      <c r="F96" s="101"/>
      <c r="G96" s="102"/>
      <c r="H96" s="110"/>
      <c r="I96" s="106" t="s">
        <v>59</v>
      </c>
      <c r="J96" s="107" t="s">
        <v>331</v>
      </c>
      <c r="K96" s="107" t="s">
        <v>96</v>
      </c>
      <c r="L96" s="96"/>
      <c r="M96" s="96"/>
      <c r="N96" s="96"/>
      <c r="O96" s="96"/>
      <c r="P96" s="96"/>
      <c r="Q96" s="96"/>
      <c r="R96" s="96"/>
      <c r="S96" s="96"/>
      <c r="T96" s="96"/>
      <c r="U96" s="96"/>
      <c r="V96" s="103"/>
      <c r="W96" s="104"/>
    </row>
    <row r="97" spans="1:25" s="97" customFormat="1" x14ac:dyDescent="0.2">
      <c r="A97" s="94">
        <v>97</v>
      </c>
      <c r="B97" s="127"/>
      <c r="C97" s="162" t="s">
        <v>332</v>
      </c>
      <c r="D97" s="162"/>
      <c r="E97" s="162"/>
      <c r="F97" s="162"/>
      <c r="G97" s="163"/>
      <c r="H97" s="110"/>
      <c r="I97" s="96"/>
      <c r="J97" s="96"/>
      <c r="K97" s="96"/>
      <c r="L97" s="96"/>
      <c r="M97" s="96"/>
      <c r="N97" s="96"/>
      <c r="O97" s="96"/>
      <c r="P97" s="96"/>
      <c r="Q97" s="96"/>
      <c r="R97" s="96"/>
      <c r="S97" s="96"/>
      <c r="T97" s="96"/>
      <c r="U97" s="96"/>
      <c r="V97" s="96"/>
      <c r="W97" s="96"/>
      <c r="X97" s="95"/>
    </row>
    <row r="98" spans="1:25" s="97" customFormat="1" x14ac:dyDescent="0.2">
      <c r="A98" s="94">
        <v>98</v>
      </c>
      <c r="B98" s="128" t="s">
        <v>333</v>
      </c>
      <c r="C98" s="98" t="s">
        <v>334</v>
      </c>
      <c r="D98" s="99"/>
      <c r="E98" s="105" t="s">
        <v>335</v>
      </c>
      <c r="F98" s="101"/>
      <c r="G98" s="102"/>
      <c r="H98" s="110"/>
      <c r="I98" s="106" t="s">
        <v>59</v>
      </c>
      <c r="J98" s="107" t="s">
        <v>335</v>
      </c>
      <c r="K98" s="107" t="s">
        <v>336</v>
      </c>
      <c r="L98" s="107" t="s">
        <v>337</v>
      </c>
      <c r="M98" s="107" t="s">
        <v>338</v>
      </c>
      <c r="N98" s="96"/>
      <c r="O98" s="96"/>
      <c r="P98" s="96"/>
      <c r="Q98" s="96"/>
      <c r="R98" s="96"/>
      <c r="S98" s="96"/>
      <c r="T98" s="96"/>
      <c r="U98" s="96"/>
      <c r="V98" s="96"/>
      <c r="W98" s="96"/>
      <c r="X98" s="95"/>
    </row>
    <row r="99" spans="1:25" s="97" customFormat="1" x14ac:dyDescent="0.2">
      <c r="A99" s="94">
        <v>99</v>
      </c>
      <c r="B99" s="127"/>
      <c r="C99" s="162" t="s">
        <v>339</v>
      </c>
      <c r="D99" s="162"/>
      <c r="E99" s="162"/>
      <c r="F99" s="162"/>
      <c r="G99" s="163"/>
      <c r="H99" s="110"/>
      <c r="I99" s="96"/>
      <c r="J99" s="96"/>
      <c r="K99" s="96"/>
      <c r="L99" s="96"/>
      <c r="M99" s="96"/>
      <c r="N99" s="96"/>
      <c r="O99" s="96"/>
      <c r="P99" s="96"/>
      <c r="Q99" s="96"/>
      <c r="R99" s="96"/>
      <c r="S99" s="96"/>
      <c r="T99" s="96"/>
      <c r="U99" s="96"/>
      <c r="V99" s="96"/>
      <c r="W99" s="96"/>
      <c r="X99" s="95"/>
    </row>
    <row r="100" spans="1:25" s="97" customFormat="1" x14ac:dyDescent="0.2">
      <c r="A100" s="94">
        <v>100</v>
      </c>
      <c r="B100" s="128" t="s">
        <v>340</v>
      </c>
      <c r="C100" s="98" t="s">
        <v>341</v>
      </c>
      <c r="D100" s="99"/>
      <c r="E100" s="115" t="s">
        <v>111</v>
      </c>
      <c r="F100" s="101"/>
      <c r="G100" s="102"/>
      <c r="H100" s="110"/>
      <c r="I100" s="106" t="s">
        <v>59</v>
      </c>
      <c r="J100" s="107" t="s">
        <v>111</v>
      </c>
      <c r="K100" s="107" t="s">
        <v>342</v>
      </c>
      <c r="L100" s="96"/>
      <c r="M100" s="96"/>
      <c r="N100" s="96"/>
      <c r="O100" s="96"/>
      <c r="P100" s="96"/>
      <c r="Q100" s="96"/>
      <c r="R100" s="96"/>
      <c r="S100" s="96"/>
      <c r="T100" s="96"/>
      <c r="U100" s="96"/>
      <c r="V100" s="103"/>
      <c r="W100" s="104"/>
    </row>
    <row r="101" spans="1:25" s="97" customFormat="1" x14ac:dyDescent="0.2">
      <c r="A101" s="94">
        <v>101</v>
      </c>
      <c r="B101" s="128" t="s">
        <v>343</v>
      </c>
      <c r="C101" s="98" t="s">
        <v>344</v>
      </c>
      <c r="D101" s="99"/>
      <c r="E101" s="115" t="s">
        <v>94</v>
      </c>
      <c r="F101" s="101"/>
      <c r="G101" s="102"/>
      <c r="H101" s="110"/>
      <c r="I101" s="106" t="s">
        <v>59</v>
      </c>
      <c r="J101" s="107" t="s">
        <v>94</v>
      </c>
      <c r="K101" s="107" t="s">
        <v>93</v>
      </c>
      <c r="L101" s="96"/>
      <c r="M101" s="96"/>
      <c r="N101" s="96"/>
      <c r="O101" s="96"/>
      <c r="P101" s="96"/>
      <c r="Q101" s="96"/>
      <c r="R101" s="96"/>
      <c r="S101" s="96"/>
      <c r="T101" s="96"/>
      <c r="U101" s="96"/>
      <c r="V101" s="103"/>
      <c r="W101" s="104"/>
    </row>
    <row r="102" spans="1:25" s="97" customFormat="1" x14ac:dyDescent="0.2">
      <c r="A102" s="94">
        <v>102</v>
      </c>
      <c r="B102" s="127"/>
      <c r="C102" s="162" t="s">
        <v>345</v>
      </c>
      <c r="D102" s="162"/>
      <c r="E102" s="162"/>
      <c r="F102" s="162"/>
      <c r="G102" s="163"/>
      <c r="H102" s="110"/>
      <c r="I102" s="96"/>
      <c r="J102" s="96"/>
      <c r="K102" s="96"/>
      <c r="L102" s="96"/>
      <c r="M102" s="96"/>
      <c r="N102" s="96"/>
      <c r="O102" s="96"/>
      <c r="P102" s="96"/>
      <c r="Q102" s="96"/>
      <c r="R102" s="96"/>
      <c r="S102" s="96"/>
      <c r="T102" s="96"/>
      <c r="U102" s="96"/>
      <c r="V102" s="96"/>
      <c r="W102" s="96"/>
      <c r="X102" s="95"/>
    </row>
    <row r="103" spans="1:25" s="97" customFormat="1" x14ac:dyDescent="0.2">
      <c r="A103" s="94">
        <v>103</v>
      </c>
      <c r="B103" s="128" t="s">
        <v>346</v>
      </c>
      <c r="C103" s="98" t="s">
        <v>100</v>
      </c>
      <c r="D103" s="99"/>
      <c r="E103" s="115" t="s">
        <v>59</v>
      </c>
      <c r="F103" s="101"/>
      <c r="G103" s="102"/>
      <c r="H103" s="110"/>
      <c r="I103" s="106" t="s">
        <v>59</v>
      </c>
      <c r="J103" s="107" t="s">
        <v>101</v>
      </c>
      <c r="K103" s="107" t="s">
        <v>102</v>
      </c>
      <c r="L103" s="107" t="s">
        <v>103</v>
      </c>
      <c r="M103" s="107" t="s">
        <v>347</v>
      </c>
      <c r="N103" s="107" t="s">
        <v>96</v>
      </c>
      <c r="O103" s="96"/>
      <c r="P103" s="96"/>
      <c r="Q103" s="96"/>
      <c r="R103" s="96"/>
      <c r="S103" s="96"/>
      <c r="T103" s="96"/>
      <c r="U103" s="96"/>
      <c r="V103" s="96"/>
      <c r="W103" s="96"/>
      <c r="X103" s="108"/>
      <c r="Y103" s="95"/>
    </row>
    <row r="104" spans="1:25" s="97" customFormat="1" x14ac:dyDescent="0.2">
      <c r="A104" s="94">
        <v>104</v>
      </c>
      <c r="B104" s="128" t="s">
        <v>348</v>
      </c>
      <c r="C104" s="98" t="s">
        <v>349</v>
      </c>
      <c r="D104" s="99"/>
      <c r="E104" s="115" t="s">
        <v>104</v>
      </c>
      <c r="F104" s="101"/>
      <c r="G104" s="102"/>
      <c r="H104" s="110"/>
      <c r="I104" s="106" t="s">
        <v>59</v>
      </c>
      <c r="J104" s="107" t="s">
        <v>104</v>
      </c>
      <c r="K104" s="107" t="s">
        <v>105</v>
      </c>
      <c r="L104" s="107" t="s">
        <v>350</v>
      </c>
      <c r="M104" s="96"/>
      <c r="N104" s="96"/>
      <c r="O104" s="96"/>
      <c r="P104" s="96"/>
      <c r="Q104" s="96"/>
      <c r="R104" s="96"/>
      <c r="S104" s="96"/>
      <c r="T104" s="96"/>
      <c r="U104" s="96"/>
      <c r="V104" s="96"/>
      <c r="W104" s="103"/>
    </row>
    <row r="105" spans="1:25" s="97" customFormat="1" x14ac:dyDescent="0.2">
      <c r="A105" s="94">
        <v>105</v>
      </c>
      <c r="B105" s="128"/>
      <c r="C105" s="98" t="s">
        <v>351</v>
      </c>
      <c r="D105" s="99"/>
      <c r="E105" s="115" t="s">
        <v>352</v>
      </c>
      <c r="F105" s="101"/>
      <c r="G105" s="102"/>
      <c r="H105" s="110"/>
      <c r="I105" s="106" t="s">
        <v>59</v>
      </c>
      <c r="J105" s="107" t="s">
        <v>352</v>
      </c>
      <c r="K105" s="107" t="s">
        <v>96</v>
      </c>
      <c r="L105" s="96"/>
      <c r="M105" s="96"/>
      <c r="N105" s="96"/>
      <c r="O105" s="96"/>
      <c r="P105" s="96"/>
      <c r="Q105" s="96"/>
      <c r="R105" s="96"/>
      <c r="S105" s="96"/>
      <c r="T105" s="96"/>
      <c r="U105" s="96"/>
      <c r="V105" s="103"/>
      <c r="W105" s="104"/>
    </row>
    <row r="106" spans="1:25" s="97" customFormat="1" x14ac:dyDescent="0.2">
      <c r="A106" s="94">
        <v>106</v>
      </c>
      <c r="B106" s="127"/>
      <c r="C106" s="162" t="s">
        <v>353</v>
      </c>
      <c r="D106" s="162"/>
      <c r="E106" s="162"/>
      <c r="F106" s="162"/>
      <c r="G106" s="163"/>
      <c r="H106" s="110"/>
      <c r="I106" s="96"/>
      <c r="J106" s="96"/>
      <c r="K106" s="96"/>
      <c r="L106" s="96"/>
      <c r="M106" s="96"/>
      <c r="N106" s="96"/>
      <c r="O106" s="96"/>
      <c r="P106" s="96"/>
      <c r="Q106" s="96"/>
      <c r="R106" s="96"/>
      <c r="S106" s="96"/>
      <c r="T106" s="96"/>
      <c r="U106" s="96"/>
      <c r="V106" s="96"/>
      <c r="W106" s="96"/>
      <c r="X106" s="95"/>
    </row>
    <row r="107" spans="1:25" s="97" customFormat="1" x14ac:dyDescent="0.2">
      <c r="A107" s="94">
        <v>107</v>
      </c>
      <c r="B107" s="128" t="s">
        <v>354</v>
      </c>
      <c r="C107" s="98" t="s">
        <v>355</v>
      </c>
      <c r="D107" s="99"/>
      <c r="E107" s="105" t="s">
        <v>111</v>
      </c>
      <c r="F107" s="101"/>
      <c r="G107" s="102"/>
      <c r="H107" s="110"/>
      <c r="I107" s="106" t="s">
        <v>59</v>
      </c>
      <c r="J107" s="107" t="s">
        <v>111</v>
      </c>
      <c r="K107" s="107" t="s">
        <v>356</v>
      </c>
      <c r="L107" s="107" t="s">
        <v>357</v>
      </c>
      <c r="M107" s="96"/>
      <c r="N107" s="96"/>
      <c r="O107" s="96"/>
      <c r="P107" s="96"/>
      <c r="Q107" s="96"/>
      <c r="R107" s="96"/>
      <c r="S107" s="96"/>
      <c r="T107" s="96"/>
      <c r="U107" s="96"/>
      <c r="V107" s="96"/>
      <c r="W107" s="103"/>
    </row>
    <row r="108" spans="1:25" s="97" customFormat="1" x14ac:dyDescent="0.2">
      <c r="A108" s="94">
        <v>108</v>
      </c>
      <c r="B108" s="127"/>
      <c r="C108" s="162" t="s">
        <v>358</v>
      </c>
      <c r="D108" s="162"/>
      <c r="E108" s="162"/>
      <c r="F108" s="162"/>
      <c r="G108" s="163"/>
      <c r="H108" s="110"/>
      <c r="I108" s="96"/>
      <c r="J108" s="96"/>
      <c r="K108" s="96"/>
      <c r="L108" s="96"/>
      <c r="M108" s="96"/>
      <c r="N108" s="96"/>
      <c r="O108" s="96"/>
      <c r="P108" s="96"/>
      <c r="Q108" s="96"/>
      <c r="R108" s="96"/>
      <c r="S108" s="96"/>
      <c r="T108" s="96"/>
      <c r="U108" s="96"/>
      <c r="V108" s="96"/>
      <c r="W108" s="96"/>
      <c r="X108" s="95"/>
    </row>
    <row r="109" spans="1:25" s="97" customFormat="1" x14ac:dyDescent="0.2">
      <c r="A109" s="94">
        <v>109</v>
      </c>
      <c r="B109" s="128" t="s">
        <v>359</v>
      </c>
      <c r="C109" s="98" t="s">
        <v>360</v>
      </c>
      <c r="D109" s="111"/>
      <c r="E109" s="115" t="s">
        <v>94</v>
      </c>
      <c r="F109" s="101"/>
      <c r="G109" s="102"/>
      <c r="H109" s="110"/>
      <c r="I109" s="106" t="s">
        <v>59</v>
      </c>
      <c r="J109" s="107" t="s">
        <v>94</v>
      </c>
      <c r="K109" s="107" t="s">
        <v>93</v>
      </c>
      <c r="L109" s="96"/>
      <c r="M109" s="96"/>
      <c r="N109" s="96"/>
      <c r="O109" s="96"/>
      <c r="P109" s="96"/>
      <c r="Q109" s="96"/>
      <c r="R109" s="96"/>
      <c r="S109" s="96"/>
      <c r="T109" s="96"/>
      <c r="U109" s="96"/>
      <c r="V109" s="103"/>
      <c r="W109" s="104"/>
    </row>
    <row r="110" spans="1:25" s="97" customFormat="1" x14ac:dyDescent="0.2">
      <c r="A110" s="94">
        <v>110</v>
      </c>
      <c r="B110" s="128" t="s">
        <v>361</v>
      </c>
      <c r="C110" s="98" t="s">
        <v>362</v>
      </c>
      <c r="D110" s="111"/>
      <c r="E110" s="116" t="s">
        <v>66</v>
      </c>
      <c r="F110" s="101"/>
      <c r="G110" s="102"/>
      <c r="H110" s="110"/>
      <c r="I110" s="96"/>
      <c r="J110" s="96"/>
      <c r="K110" s="96"/>
      <c r="L110" s="96"/>
      <c r="M110" s="96"/>
      <c r="N110" s="96"/>
      <c r="O110" s="96"/>
      <c r="P110" s="96"/>
      <c r="Q110" s="96"/>
      <c r="R110" s="96"/>
      <c r="S110" s="103"/>
      <c r="T110" s="104"/>
      <c r="U110" s="104"/>
      <c r="V110" s="104"/>
      <c r="W110" s="104"/>
    </row>
    <row r="111" spans="1:25" s="97" customFormat="1" x14ac:dyDescent="0.2">
      <c r="A111" s="94">
        <v>111</v>
      </c>
      <c r="B111" s="128" t="s">
        <v>361</v>
      </c>
      <c r="C111" s="98" t="s">
        <v>363</v>
      </c>
      <c r="D111" s="111"/>
      <c r="E111" s="116" t="s">
        <v>66</v>
      </c>
      <c r="F111" s="101"/>
      <c r="G111" s="102"/>
      <c r="H111" s="110"/>
      <c r="I111" s="96"/>
      <c r="J111" s="96"/>
      <c r="K111" s="96"/>
      <c r="L111" s="96"/>
      <c r="M111" s="96"/>
      <c r="N111" s="96"/>
      <c r="O111" s="96"/>
      <c r="P111" s="96"/>
      <c r="Q111" s="96"/>
      <c r="R111" s="96"/>
      <c r="S111" s="103"/>
      <c r="T111" s="104"/>
      <c r="U111" s="104"/>
      <c r="V111" s="104"/>
      <c r="W111" s="104"/>
    </row>
    <row r="112" spans="1:25" s="97" customFormat="1" x14ac:dyDescent="0.2">
      <c r="A112" s="94">
        <v>112</v>
      </c>
      <c r="B112" s="128"/>
      <c r="C112" s="98" t="s">
        <v>364</v>
      </c>
      <c r="D112" s="115" t="s">
        <v>66</v>
      </c>
      <c r="E112" s="118" t="s">
        <v>365</v>
      </c>
      <c r="F112" s="101"/>
      <c r="G112" s="102"/>
      <c r="H112" s="110"/>
      <c r="I112" s="96"/>
      <c r="J112" s="96"/>
      <c r="K112" s="96"/>
      <c r="L112" s="96"/>
      <c r="M112" s="96"/>
      <c r="N112" s="96"/>
      <c r="O112" s="96"/>
      <c r="P112" s="96"/>
      <c r="Q112" s="96"/>
      <c r="R112" s="96"/>
      <c r="S112" s="96"/>
      <c r="T112" s="96"/>
      <c r="U112" s="103"/>
      <c r="V112" s="104"/>
      <c r="W112" s="104"/>
    </row>
    <row r="113" spans="1:26" s="97" customFormat="1" x14ac:dyDescent="0.2">
      <c r="A113" s="94">
        <v>113</v>
      </c>
      <c r="B113" s="128"/>
      <c r="C113" s="98" t="s">
        <v>366</v>
      </c>
      <c r="D113" s="115" t="s">
        <v>66</v>
      </c>
      <c r="E113" s="118" t="s">
        <v>365</v>
      </c>
      <c r="F113" s="101"/>
      <c r="G113" s="102"/>
      <c r="H113" s="110"/>
      <c r="I113" s="96"/>
      <c r="J113" s="96"/>
      <c r="K113" s="96"/>
      <c r="L113" s="96"/>
      <c r="M113" s="96"/>
      <c r="N113" s="96"/>
      <c r="O113" s="96"/>
      <c r="P113" s="96"/>
      <c r="Q113" s="96"/>
      <c r="R113" s="96"/>
      <c r="S113" s="96"/>
      <c r="T113" s="96"/>
      <c r="U113" s="103"/>
      <c r="V113" s="104"/>
      <c r="W113" s="104"/>
    </row>
    <row r="114" spans="1:26" s="97" customFormat="1" x14ac:dyDescent="0.2">
      <c r="A114" s="94">
        <v>114</v>
      </c>
      <c r="B114" s="128">
        <v>9.6</v>
      </c>
      <c r="C114" s="98" t="s">
        <v>367</v>
      </c>
      <c r="D114" s="111"/>
      <c r="E114" s="115" t="s">
        <v>94</v>
      </c>
      <c r="F114" s="101"/>
      <c r="G114" s="102"/>
      <c r="H114" s="110"/>
      <c r="I114" s="106" t="s">
        <v>59</v>
      </c>
      <c r="J114" s="107" t="s">
        <v>94</v>
      </c>
      <c r="K114" s="107" t="s">
        <v>93</v>
      </c>
      <c r="L114" s="96"/>
      <c r="M114" s="96"/>
      <c r="N114" s="96"/>
      <c r="O114" s="96"/>
      <c r="P114" s="96"/>
      <c r="Q114" s="96"/>
      <c r="R114" s="96"/>
      <c r="S114" s="96"/>
      <c r="T114" s="96"/>
      <c r="U114" s="96"/>
      <c r="V114" s="103"/>
      <c r="W114" s="104"/>
    </row>
    <row r="115" spans="1:26" s="97" customFormat="1" x14ac:dyDescent="0.2">
      <c r="A115" s="94">
        <v>115</v>
      </c>
      <c r="B115" s="128">
        <v>9.6999999999999993</v>
      </c>
      <c r="C115" s="98" t="s">
        <v>368</v>
      </c>
      <c r="D115" s="111"/>
      <c r="E115" s="115" t="s">
        <v>94</v>
      </c>
      <c r="F115" s="101"/>
      <c r="G115" s="102"/>
      <c r="H115" s="110"/>
      <c r="I115" s="106" t="s">
        <v>59</v>
      </c>
      <c r="J115" s="107" t="s">
        <v>94</v>
      </c>
      <c r="K115" s="107" t="s">
        <v>93</v>
      </c>
      <c r="L115" s="96"/>
      <c r="M115" s="96"/>
      <c r="N115" s="96"/>
      <c r="O115" s="96"/>
      <c r="P115" s="96"/>
      <c r="Q115" s="96"/>
      <c r="R115" s="96"/>
      <c r="S115" s="96"/>
      <c r="T115" s="96"/>
      <c r="U115" s="96"/>
      <c r="V115" s="103"/>
      <c r="W115" s="104"/>
    </row>
    <row r="116" spans="1:26" s="97" customFormat="1" x14ac:dyDescent="0.2">
      <c r="A116" s="94">
        <v>116</v>
      </c>
      <c r="B116" s="127"/>
      <c r="C116" s="162" t="s">
        <v>369</v>
      </c>
      <c r="D116" s="162"/>
      <c r="E116" s="162"/>
      <c r="F116" s="162"/>
      <c r="G116" s="163"/>
      <c r="H116" s="110"/>
      <c r="I116" s="96"/>
      <c r="J116" s="96"/>
      <c r="K116" s="96"/>
      <c r="L116" s="96"/>
      <c r="M116" s="96"/>
      <c r="N116" s="96"/>
      <c r="O116" s="96"/>
      <c r="P116" s="96"/>
      <c r="Q116" s="96"/>
      <c r="R116" s="96"/>
      <c r="S116" s="96"/>
      <c r="T116" s="96"/>
      <c r="U116" s="96"/>
      <c r="V116" s="96"/>
      <c r="W116" s="96"/>
      <c r="X116" s="95"/>
    </row>
    <row r="117" spans="1:26" s="97" customFormat="1" x14ac:dyDescent="0.2">
      <c r="A117" s="94">
        <v>117</v>
      </c>
      <c r="B117" s="128" t="s">
        <v>370</v>
      </c>
      <c r="C117" s="98" t="s">
        <v>371</v>
      </c>
      <c r="D117" s="99"/>
      <c r="E117" s="115" t="s">
        <v>59</v>
      </c>
      <c r="F117" s="101"/>
      <c r="G117" s="102"/>
      <c r="H117" s="110"/>
      <c r="I117" s="106" t="s">
        <v>59</v>
      </c>
      <c r="J117" s="107" t="s">
        <v>372</v>
      </c>
      <c r="K117" s="107" t="s">
        <v>373</v>
      </c>
      <c r="L117" s="107" t="s">
        <v>111</v>
      </c>
      <c r="M117" s="96"/>
      <c r="N117" s="96"/>
      <c r="O117" s="96"/>
      <c r="P117" s="96"/>
      <c r="Q117" s="96"/>
      <c r="R117" s="96"/>
      <c r="S117" s="96"/>
      <c r="T117" s="96"/>
      <c r="U117" s="96"/>
      <c r="V117" s="96"/>
      <c r="W117" s="103"/>
    </row>
    <row r="118" spans="1:26" s="97" customFormat="1" x14ac:dyDescent="0.2">
      <c r="A118" s="94">
        <v>118</v>
      </c>
      <c r="B118" s="128" t="s">
        <v>374</v>
      </c>
      <c r="C118" s="98" t="s">
        <v>375</v>
      </c>
      <c r="D118" s="99"/>
      <c r="E118" s="115" t="s">
        <v>376</v>
      </c>
      <c r="F118" s="101"/>
      <c r="G118" s="102"/>
      <c r="H118" s="110"/>
      <c r="I118" s="106" t="s">
        <v>59</v>
      </c>
      <c r="J118" s="107" t="s">
        <v>376</v>
      </c>
      <c r="K118" s="107" t="s">
        <v>377</v>
      </c>
      <c r="L118" s="107" t="s">
        <v>378</v>
      </c>
      <c r="M118" s="107" t="s">
        <v>379</v>
      </c>
      <c r="N118" s="96"/>
      <c r="O118" s="96"/>
      <c r="P118" s="96"/>
      <c r="Q118" s="96"/>
      <c r="R118" s="96"/>
      <c r="S118" s="96"/>
      <c r="T118" s="96"/>
      <c r="U118" s="96"/>
      <c r="V118" s="96"/>
      <c r="W118" s="96"/>
      <c r="X118" s="95"/>
    </row>
    <row r="119" spans="1:26" s="97" customFormat="1" x14ac:dyDescent="0.2">
      <c r="A119" s="94">
        <v>119</v>
      </c>
      <c r="B119" s="128" t="s">
        <v>374</v>
      </c>
      <c r="C119" s="98" t="s">
        <v>380</v>
      </c>
      <c r="D119" s="99"/>
      <c r="E119" s="115" t="s">
        <v>381</v>
      </c>
      <c r="F119" s="101"/>
      <c r="G119" s="102"/>
      <c r="H119" s="110"/>
      <c r="I119" s="106" t="s">
        <v>59</v>
      </c>
      <c r="J119" s="107" t="s">
        <v>381</v>
      </c>
      <c r="K119" s="107" t="s">
        <v>382</v>
      </c>
      <c r="L119" s="107" t="s">
        <v>383</v>
      </c>
      <c r="M119" s="107" t="s">
        <v>384</v>
      </c>
      <c r="N119" s="96"/>
      <c r="O119" s="96"/>
      <c r="P119" s="96"/>
      <c r="Q119" s="96"/>
      <c r="R119" s="96"/>
      <c r="S119" s="96"/>
      <c r="T119" s="96"/>
      <c r="U119" s="96"/>
      <c r="V119" s="96"/>
      <c r="W119" s="96"/>
      <c r="X119" s="95"/>
    </row>
    <row r="120" spans="1:26" s="97" customFormat="1" x14ac:dyDescent="0.2">
      <c r="A120" s="94">
        <v>120</v>
      </c>
      <c r="B120" s="128" t="s">
        <v>385</v>
      </c>
      <c r="C120" s="98" t="s">
        <v>386</v>
      </c>
      <c r="D120" s="99"/>
      <c r="E120" s="115" t="s">
        <v>59</v>
      </c>
      <c r="F120" s="101"/>
      <c r="G120" s="102"/>
      <c r="H120" s="110"/>
      <c r="I120" s="106" t="s">
        <v>59</v>
      </c>
      <c r="J120" s="107" t="s">
        <v>387</v>
      </c>
      <c r="K120" s="107" t="s">
        <v>388</v>
      </c>
      <c r="L120" s="107" t="s">
        <v>389</v>
      </c>
      <c r="M120" s="107" t="s">
        <v>390</v>
      </c>
      <c r="N120" s="107" t="s">
        <v>391</v>
      </c>
      <c r="O120" s="107" t="s">
        <v>392</v>
      </c>
      <c r="P120" s="96"/>
      <c r="Q120" s="96"/>
      <c r="R120" s="96"/>
      <c r="S120" s="96"/>
      <c r="T120" s="96"/>
      <c r="U120" s="96"/>
      <c r="V120" s="96"/>
      <c r="W120" s="96"/>
      <c r="X120" s="108"/>
      <c r="Y120" s="108"/>
      <c r="Z120" s="95"/>
    </row>
    <row r="121" spans="1:26" s="97" customFormat="1" x14ac:dyDescent="0.2">
      <c r="A121" s="94">
        <v>121</v>
      </c>
      <c r="B121" s="128" t="s">
        <v>393</v>
      </c>
      <c r="C121" s="98" t="s">
        <v>394</v>
      </c>
      <c r="D121" s="99"/>
      <c r="E121" s="115" t="s">
        <v>59</v>
      </c>
      <c r="F121" s="101"/>
      <c r="G121" s="102"/>
      <c r="H121" s="110"/>
      <c r="I121" s="106" t="s">
        <v>59</v>
      </c>
      <c r="J121" s="107" t="s">
        <v>395</v>
      </c>
      <c r="K121" s="107" t="s">
        <v>396</v>
      </c>
      <c r="L121" s="107" t="s">
        <v>397</v>
      </c>
      <c r="M121" s="107" t="s">
        <v>398</v>
      </c>
      <c r="N121" s="107" t="s">
        <v>399</v>
      </c>
      <c r="O121" s="96"/>
      <c r="P121" s="96"/>
      <c r="Q121" s="96"/>
      <c r="R121" s="96"/>
      <c r="S121" s="96"/>
      <c r="T121" s="96"/>
      <c r="U121" s="96"/>
      <c r="V121" s="96"/>
      <c r="W121" s="96"/>
      <c r="X121" s="108"/>
      <c r="Y121" s="95"/>
    </row>
    <row r="122" spans="1:26" s="97" customFormat="1" x14ac:dyDescent="0.2">
      <c r="A122" s="94">
        <v>122</v>
      </c>
      <c r="B122" s="127"/>
      <c r="C122" s="162" t="s">
        <v>400</v>
      </c>
      <c r="D122" s="162"/>
      <c r="E122" s="162"/>
      <c r="F122" s="162"/>
      <c r="G122" s="163"/>
      <c r="H122" s="110"/>
      <c r="I122" s="96"/>
      <c r="J122" s="96"/>
      <c r="K122" s="96"/>
      <c r="L122" s="96"/>
      <c r="M122" s="96"/>
      <c r="N122" s="96"/>
      <c r="O122" s="96"/>
      <c r="P122" s="96"/>
      <c r="Q122" s="96"/>
      <c r="R122" s="96"/>
      <c r="S122" s="96"/>
      <c r="T122" s="96"/>
      <c r="U122" s="96"/>
      <c r="V122" s="96"/>
      <c r="W122" s="96"/>
      <c r="X122" s="95"/>
    </row>
    <row r="123" spans="1:26" s="97" customFormat="1" ht="13.5" thickBot="1" x14ac:dyDescent="0.25">
      <c r="A123" s="119">
        <v>123</v>
      </c>
      <c r="B123" s="129"/>
      <c r="C123" s="120" t="s">
        <v>401</v>
      </c>
      <c r="D123" s="121"/>
      <c r="E123" s="122" t="s">
        <v>59</v>
      </c>
      <c r="F123" s="123"/>
      <c r="G123" s="124"/>
      <c r="H123" s="110"/>
      <c r="I123" s="106" t="s">
        <v>59</v>
      </c>
      <c r="J123" s="107" t="s">
        <v>93</v>
      </c>
      <c r="K123" s="107" t="s">
        <v>94</v>
      </c>
      <c r="L123" s="96"/>
      <c r="M123" s="96"/>
      <c r="N123" s="96"/>
      <c r="O123" s="96"/>
      <c r="P123" s="96"/>
      <c r="Q123" s="96"/>
      <c r="R123" s="96"/>
      <c r="S123" s="96"/>
      <c r="T123" s="96"/>
      <c r="U123" s="96"/>
      <c r="V123" s="103"/>
      <c r="W123" s="104"/>
    </row>
  </sheetData>
  <dataConsolidate/>
  <mergeCells count="28">
    <mergeCell ref="C108:G108"/>
    <mergeCell ref="C116:G116"/>
    <mergeCell ref="C122:G122"/>
    <mergeCell ref="C93:G93"/>
    <mergeCell ref="C95:G95"/>
    <mergeCell ref="C97:G97"/>
    <mergeCell ref="C99:G99"/>
    <mergeCell ref="C102:G102"/>
    <mergeCell ref="C76:G76"/>
    <mergeCell ref="C79:G79"/>
    <mergeCell ref="C84:G84"/>
    <mergeCell ref="C89:G89"/>
    <mergeCell ref="C106:G106"/>
    <mergeCell ref="C44:G44"/>
    <mergeCell ref="C57:G57"/>
    <mergeCell ref="C67:G67"/>
    <mergeCell ref="C72:G72"/>
    <mergeCell ref="C74:G74"/>
    <mergeCell ref="C12:G12"/>
    <mergeCell ref="C16:G16"/>
    <mergeCell ref="C19:G19"/>
    <mergeCell ref="C29:G29"/>
    <mergeCell ref="C41:G41"/>
    <mergeCell ref="D4:E4"/>
    <mergeCell ref="C2:F2"/>
    <mergeCell ref="C3:F3"/>
    <mergeCell ref="B1:E1"/>
    <mergeCell ref="C5:G5"/>
  </mergeCells>
  <dataValidations count="63">
    <dataValidation type="list" showInputMessage="1" showErrorMessage="1" sqref="E10" xr:uid="{4242CB8A-6706-48AF-818B-EF36825E46F2}">
      <formula1>$I$10:$M$10</formula1>
    </dataValidation>
    <dataValidation type="list" showInputMessage="1" showErrorMessage="1" sqref="E28" xr:uid="{FD7A0D51-1753-45CE-B01B-11DF97FCEB2D}">
      <formula1>$I$28:$K$28</formula1>
    </dataValidation>
    <dataValidation type="list" showInputMessage="1" showErrorMessage="1" sqref="D31" xr:uid="{23F80535-A6A6-44D0-A9AD-D9F23C4D0875}">
      <formula1>$I$31:$K$31</formula1>
    </dataValidation>
    <dataValidation type="list" showInputMessage="1" showErrorMessage="1" sqref="E54" xr:uid="{FDAFF9C1-CE73-472C-8178-79AFD983D529}">
      <formula1>$I$54:$K$54</formula1>
    </dataValidation>
    <dataValidation type="list" showInputMessage="1" showErrorMessage="1" sqref="E75" xr:uid="{D6AB0D6D-3935-4E0F-A839-E8171912D088}">
      <formula1>$I$75:$K$75</formula1>
    </dataValidation>
    <dataValidation type="list" showInputMessage="1" showErrorMessage="1" sqref="E83" xr:uid="{DAC9D172-EE5C-49D5-8046-1B17FD3D1F3D}">
      <formula1>$I$83:$K$83</formula1>
    </dataValidation>
    <dataValidation type="list" showInputMessage="1" showErrorMessage="1" sqref="E96" xr:uid="{7B08375E-2E05-448C-ADE8-993581D31477}">
      <formula1>$I$96:$K$96</formula1>
    </dataValidation>
    <dataValidation type="list" showInputMessage="1" showErrorMessage="1" sqref="E107" xr:uid="{5E3809D9-A829-4BF5-90A3-613C80E5EC42}">
      <formula1>$I$107:$L$107</formula1>
    </dataValidation>
    <dataValidation type="list" showInputMessage="1" showErrorMessage="1" sqref="E123" xr:uid="{EFAEFA8F-606D-4D1F-A244-633EF2A008D6}">
      <formula1>$I$123:$K$123</formula1>
    </dataValidation>
    <dataValidation type="list" showInputMessage="1" showErrorMessage="1" sqref="E9" xr:uid="{FD85B981-27EA-46BB-BB68-349C349A4AD0}">
      <formula1>$I$9:$L$9</formula1>
    </dataValidation>
    <dataValidation type="list" showInputMessage="1" showErrorMessage="1" sqref="E11" xr:uid="{173F4F47-C412-4138-8161-A48F30F1B19A}">
      <formula1>$I$11:$AS$11</formula1>
    </dataValidation>
    <dataValidation type="list" showInputMessage="1" showErrorMessage="1" sqref="E13" xr:uid="{F852E7C1-BC88-49EC-ACD5-E6E042920573}">
      <formula1>$I$13:$L$13</formula1>
    </dataValidation>
    <dataValidation type="list" showInputMessage="1" showErrorMessage="1" sqref="E14" xr:uid="{8A9E6BDE-DB0E-4B36-B9AA-35248CD16426}">
      <formula1>$I$14:$M$14</formula1>
    </dataValidation>
    <dataValidation type="list" showInputMessage="1" showErrorMessage="1" sqref="E15" xr:uid="{4E6C4CBC-1097-423E-8644-5F659AF19229}">
      <formula1>$I$15:$K$15</formula1>
    </dataValidation>
    <dataValidation type="list" showInputMessage="1" showErrorMessage="1" sqref="E20" xr:uid="{BB225518-E222-41E0-B958-137C3D9C5D45}">
      <formula1>$I$20:$O$20</formula1>
    </dataValidation>
    <dataValidation type="list" showInputMessage="1" showErrorMessage="1" sqref="D21" xr:uid="{7FE2DD2C-4AB3-473F-912E-4ED99E9CAF83}">
      <formula1>$I$21:$K$21</formula1>
    </dataValidation>
    <dataValidation type="list" showInputMessage="1" showErrorMessage="1" sqref="D22" xr:uid="{C06E68DC-3E3A-4481-B1AE-5B063C723416}">
      <formula1>$I$22:$M$22</formula1>
    </dataValidation>
    <dataValidation type="list" showInputMessage="1" showErrorMessage="1" sqref="D23" xr:uid="{9E25186E-36A4-4AE3-971A-2F693FF71262}">
      <formula1>$I$23:$N$23</formula1>
    </dataValidation>
    <dataValidation type="list" showInputMessage="1" showErrorMessage="1" sqref="E24" xr:uid="{B7DC4E07-B68A-4CDA-83ED-CD087658A8AF}">
      <formula1>$I$24:$K$24</formula1>
    </dataValidation>
    <dataValidation type="list" showInputMessage="1" showErrorMessage="1" sqref="E25" xr:uid="{38C737BD-D6DE-4444-BAE8-71A54A213F1E}">
      <formula1>$I$25:$K$25</formula1>
    </dataValidation>
    <dataValidation type="list" showInputMessage="1" showErrorMessage="1" sqref="E27" xr:uid="{60F0BB3E-CCE1-40FC-93D8-BE83FF201022}">
      <formula1>$I$27:$O$27</formula1>
    </dataValidation>
    <dataValidation type="list" showInputMessage="1" showErrorMessage="1" sqref="D30" xr:uid="{2BED9B17-8F1E-4231-89D3-6235E3064377}">
      <formula1>$I$30:$Q$30</formula1>
    </dataValidation>
    <dataValidation type="list" showInputMessage="1" showErrorMessage="1" sqref="D32" xr:uid="{F05BA171-DDD0-4BE0-9563-1D9A22BBF997}">
      <formula1>$I$32:$M$32</formula1>
    </dataValidation>
    <dataValidation type="list" showInputMessage="1" showErrorMessage="1" sqref="D33" xr:uid="{15A55C4D-34B6-44CA-ABD6-02D337375E3C}">
      <formula1>$I$33:$M$33</formula1>
    </dataValidation>
    <dataValidation type="list" showInputMessage="1" showErrorMessage="1" sqref="D34" xr:uid="{E7C4E8B9-D8BC-4E0C-96A6-B3E4031C8B4E}">
      <formula1>$I$34:$M$34</formula1>
    </dataValidation>
    <dataValidation type="list" showInputMessage="1" showErrorMessage="1" sqref="D35" xr:uid="{37288C54-9537-4271-8CBD-F26D9B4BB243}">
      <formula1>$I$35:$L$35</formula1>
    </dataValidation>
    <dataValidation type="list" showInputMessage="1" showErrorMessage="1" sqref="D36" xr:uid="{2E682C61-D596-4E8F-909D-7EC88347F75D}">
      <formula1>$I$36:$M$36</formula1>
    </dataValidation>
    <dataValidation type="list" showInputMessage="1" showErrorMessage="1" sqref="E37" xr:uid="{5BADADE3-1C39-45FB-9D66-B413CB7CAF7E}">
      <formula1>$I$37:$O$37</formula1>
    </dataValidation>
    <dataValidation type="list" showInputMessage="1" showErrorMessage="1" sqref="E38" xr:uid="{D2BDA575-9FCC-474B-80DC-C0DCD6F030AD}">
      <formula1>$I$38:$K$38</formula1>
    </dataValidation>
    <dataValidation type="list" showInputMessage="1" showErrorMessage="1" sqref="E39" xr:uid="{E7FA0959-44A6-4EFB-BC6D-EE5BB9CAB128}">
      <formula1>$I$39:$K$39</formula1>
    </dataValidation>
    <dataValidation type="list" showInputMessage="1" showErrorMessage="1" sqref="E40" xr:uid="{4F00CAE1-B25A-4AB8-ABCB-34C56988DC27}">
      <formula1>$I$40:$K$40</formula1>
    </dataValidation>
    <dataValidation type="list" showInputMessage="1" showErrorMessage="1" sqref="E42" xr:uid="{830A5B29-828E-4B08-B728-1EF6D87E6837}">
      <formula1>$I$42:$L$42</formula1>
    </dataValidation>
    <dataValidation type="list" showInputMessage="1" showErrorMessage="1" sqref="E43" xr:uid="{9FF6E3C6-0911-4D19-9542-D9CBF33B2C07}">
      <formula1>$I$43:$L$43</formula1>
    </dataValidation>
    <dataValidation type="list" showInputMessage="1" showErrorMessage="1" sqref="E45" xr:uid="{4AF1A46B-D969-41FB-973B-02B454405B3E}">
      <formula1>$I$45:$R$45</formula1>
    </dataValidation>
    <dataValidation type="list" showInputMessage="1" showErrorMessage="1" sqref="E47" xr:uid="{5F61900E-8EB3-471F-B44E-7025B7C4227B}">
      <formula1>$I$47:$K$47</formula1>
    </dataValidation>
    <dataValidation type="list" showInputMessage="1" showErrorMessage="1" sqref="E55" xr:uid="{D627DD12-5E9C-4E18-A898-1A5E6C895FFD}">
      <formula1>$I$55:$K$55</formula1>
    </dataValidation>
    <dataValidation type="list" showInputMessage="1" showErrorMessage="1" sqref="D68" xr:uid="{C7759266-8E6E-4EF1-8425-A9D4B1FA73AF}">
      <formula1>$I$68:$N$68</formula1>
    </dataValidation>
    <dataValidation type="list" showInputMessage="1" showErrorMessage="1" sqref="E71" xr:uid="{17677FCE-05C0-4B53-B668-DDBBC62F5FAC}">
      <formula1>$I$71:$K$71</formula1>
    </dataValidation>
    <dataValidation type="list" showInputMessage="1" showErrorMessage="1" sqref="E77" xr:uid="{BC5151EB-D136-4338-989D-A733A3970EAD}">
      <formula1>$I$77:$L$77</formula1>
    </dataValidation>
    <dataValidation type="list" showInputMessage="1" showErrorMessage="1" sqref="E78" xr:uid="{4F08FA8E-DB48-498B-9AD1-12795561567C}">
      <formula1>$I$78:$K$78</formula1>
    </dataValidation>
    <dataValidation type="list" showInputMessage="1" showErrorMessage="1" sqref="E80" xr:uid="{A72B5877-0B4D-4837-BFE3-620A293872BF}">
      <formula1>$I$80:$L$80</formula1>
    </dataValidation>
    <dataValidation type="list" showInputMessage="1" showErrorMessage="1" sqref="E81" xr:uid="{CBD2F3A3-0389-4F2D-A687-961D281451D9}">
      <formula1>$I$81:$L$81</formula1>
    </dataValidation>
    <dataValidation type="list" showInputMessage="1" showErrorMessage="1" sqref="E87" xr:uid="{FD3EC882-978A-4FC8-BE3F-E9EE4F6C186F}">
      <formula1>$I$87:$K$87</formula1>
    </dataValidation>
    <dataValidation type="list" showInputMessage="1" showErrorMessage="1" sqref="E90" xr:uid="{B844D5BF-72BB-4D48-90E0-2338D6DC6B68}">
      <formula1>$I$90:$K$90</formula1>
    </dataValidation>
    <dataValidation type="list" showInputMessage="1" showErrorMessage="1" sqref="D91" xr:uid="{B7D8B78E-6EF1-4B5E-8635-CA234BE2D848}">
      <formula1>$I$91:$K$91</formula1>
    </dataValidation>
    <dataValidation type="list" showInputMessage="1" showErrorMessage="1" sqref="E92" xr:uid="{3022252C-8EDF-4A09-A41C-D53D7CB54B5C}">
      <formula1>$I$92:$K$92</formula1>
    </dataValidation>
    <dataValidation type="list" showInputMessage="1" showErrorMessage="1" sqref="E94" xr:uid="{8CB9B0E0-58A6-41B8-8437-8A99959A9B48}">
      <formula1>$I$94:$N$94</formula1>
    </dataValidation>
    <dataValidation type="list" showInputMessage="1" showErrorMessage="1" sqref="E98" xr:uid="{BC18E8E5-0599-440F-B226-65C194A0F91B}">
      <formula1>$I$98:$M$98</formula1>
    </dataValidation>
    <dataValidation type="list" showInputMessage="1" showErrorMessage="1" sqref="E100" xr:uid="{0CE124A1-CDDA-460E-902C-975581440B90}">
      <formula1>$I$100:$K$100</formula1>
    </dataValidation>
    <dataValidation type="list" showInputMessage="1" showErrorMessage="1" sqref="E101" xr:uid="{CF6C8094-3145-4C21-A25D-0701AB4CF712}">
      <formula1>$I$101:$K$101</formula1>
    </dataValidation>
    <dataValidation type="list" showInputMessage="1" showErrorMessage="1" sqref="E103" xr:uid="{82B12671-7EB0-4626-AB30-869E9B5A84A0}">
      <formula1>$I$103:$N$103</formula1>
    </dataValidation>
    <dataValidation type="list" showInputMessage="1" showErrorMessage="1" sqref="E104" xr:uid="{0AF1E5AD-FE29-4433-92AC-1580A203E016}">
      <formula1>$I$104:$L$104</formula1>
    </dataValidation>
    <dataValidation type="list" showInputMessage="1" showErrorMessage="1" sqref="E105" xr:uid="{1ADA960A-9A05-4770-B963-CFFF04C7C7FE}">
      <formula1>$I$105:$K$105</formula1>
    </dataValidation>
    <dataValidation type="list" showInputMessage="1" showErrorMessage="1" sqref="E109" xr:uid="{7D1B186B-AFDF-48C1-8078-B5F58FA64536}">
      <formula1>$I$109:$K$109</formula1>
    </dataValidation>
    <dataValidation type="list" showInputMessage="1" showErrorMessage="1" sqref="E114" xr:uid="{5FD055A0-56CD-413A-BBDE-C2D863793810}">
      <formula1>$I$114:$K$114</formula1>
    </dataValidation>
    <dataValidation type="list" showInputMessage="1" showErrorMessage="1" sqref="E115" xr:uid="{44DB46BC-F479-461A-9482-44F4A31AA149}">
      <formula1>$I$115:$K$115</formula1>
    </dataValidation>
    <dataValidation type="list" showInputMessage="1" showErrorMessage="1" sqref="E117" xr:uid="{3F497831-6D34-4F32-BADF-A16F24B2C40B}">
      <formula1>$I$117:$L$117</formula1>
    </dataValidation>
    <dataValidation type="list" showInputMessage="1" showErrorMessage="1" sqref="E118" xr:uid="{31EE6ADF-D07B-4A5A-8A96-D2423F2C83E8}">
      <formula1>$I$118:$M$118</formula1>
    </dataValidation>
    <dataValidation type="list" showInputMessage="1" showErrorMessage="1" sqref="E119" xr:uid="{C919021E-EA14-4162-86CA-0B19BFA7AE44}">
      <formula1>$I$119:$M$119</formula1>
    </dataValidation>
    <dataValidation type="list" showInputMessage="1" showErrorMessage="1" sqref="E120" xr:uid="{6611F90A-E1AE-4120-9E9B-18E9565CD413}">
      <formula1>$I$120:$O$120</formula1>
    </dataValidation>
    <dataValidation type="list" showInputMessage="1" showErrorMessage="1" sqref="E121" xr:uid="{A65A4839-65B7-4601-A6DC-6630920EE3B2}">
      <formula1>$I$121:$N$121</formula1>
    </dataValidation>
    <dataValidation type="list" showInputMessage="1" showErrorMessage="1" sqref="D26" xr:uid="{4A7BCD10-C47D-4278-B290-51E8DF26FA4C}">
      <formula1>$I$26:$M$26</formula1>
    </dataValidation>
    <dataValidation type="list" showInputMessage="1" showErrorMessage="1" sqref="E17" xr:uid="{F558753A-D267-4C20-A08B-DC6E468A66ED}">
      <formula1>$I$17:$BF$17</formula1>
    </dataValidation>
  </dataValidations>
  <printOptions horizontalCentered="1"/>
  <pageMargins left="0.19685039370078741" right="0.19685039370078741" top="0.9055118110236221" bottom="0.47244094488188981" header="0.11811023622047245" footer="0.11811023622047245"/>
  <pageSetup paperSize="9" scale="65" fitToHeight="0" orientation="portrait" r:id="rId1"/>
  <headerFooter>
    <oddHeader>&amp;C&amp;"Arial,Bold"&amp;20S-703D Data Sheet 
for Low Voltage Three Phase Cage Induction Motors&amp;R&amp;G</oddHeader>
    <oddFooter>&amp;LDOCUMENT NUMBER : Insert Project Document Number
REV : Insert Project Document Revision&amp;RPage &amp;P of &amp;N</oddFooter>
  </headerFooter>
  <drawing r:id="rId2"/>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3E89C-D8AD-4C6D-A74E-580787BAF6A2}">
  <sheetPr codeName="Sheet5">
    <tabColor rgb="FF92D050"/>
    <pageSetUpPr fitToPage="1"/>
  </sheetPr>
  <dimension ref="A1:J57"/>
  <sheetViews>
    <sheetView showGridLines="0" zoomScaleNormal="100" workbookViewId="0"/>
  </sheetViews>
  <sheetFormatPr defaultRowHeight="12.75" x14ac:dyDescent="0.2"/>
  <cols>
    <col min="1" max="1" width="3.5703125" style="78" customWidth="1"/>
    <col min="2" max="2" width="21.42578125" style="82" customWidth="1"/>
    <col min="3" max="3" width="40.140625" style="81" customWidth="1"/>
    <col min="4" max="6" width="8.7109375" style="82" customWidth="1"/>
    <col min="7" max="7" width="12.42578125" style="82" customWidth="1"/>
    <col min="8" max="8" width="15.85546875" style="82" customWidth="1"/>
    <col min="9" max="9" width="25.7109375" style="78" customWidth="1"/>
    <col min="10" max="10" width="2.7109375" style="78" customWidth="1"/>
    <col min="11" max="16384" width="9.140625" style="79"/>
  </cols>
  <sheetData>
    <row r="1" spans="1:10" s="32" customFormat="1" ht="25.5" thickBot="1" x14ac:dyDescent="0.25">
      <c r="A1" s="64" t="s">
        <v>73</v>
      </c>
      <c r="B1" s="161"/>
      <c r="C1" s="161"/>
      <c r="D1" s="161"/>
      <c r="E1" s="161"/>
      <c r="F1" s="161"/>
      <c r="G1" s="161"/>
      <c r="H1" s="161"/>
      <c r="I1" s="76"/>
      <c r="J1" s="65" t="s">
        <v>72</v>
      </c>
    </row>
    <row r="2" spans="1:10" s="32" customFormat="1" x14ac:dyDescent="0.2">
      <c r="A2" s="88">
        <v>2</v>
      </c>
      <c r="B2" s="92" t="s">
        <v>78</v>
      </c>
      <c r="C2" s="157" t="s">
        <v>74</v>
      </c>
      <c r="D2" s="157"/>
      <c r="E2" s="157"/>
      <c r="F2" s="157"/>
      <c r="G2" s="157"/>
      <c r="H2" s="157"/>
      <c r="I2" s="164"/>
      <c r="J2" s="85"/>
    </row>
    <row r="3" spans="1:10" s="32" customFormat="1" x14ac:dyDescent="0.2">
      <c r="A3" s="89">
        <v>3</v>
      </c>
      <c r="B3" s="93" t="s">
        <v>79</v>
      </c>
      <c r="C3" s="159" t="s">
        <v>71</v>
      </c>
      <c r="D3" s="159"/>
      <c r="E3" s="159"/>
      <c r="F3" s="159"/>
      <c r="G3" s="159"/>
      <c r="H3" s="159"/>
      <c r="I3" s="165"/>
      <c r="J3" s="86"/>
    </row>
    <row r="4" spans="1:10" x14ac:dyDescent="0.2">
      <c r="A4" s="90">
        <v>4</v>
      </c>
      <c r="B4" s="168" t="s">
        <v>80</v>
      </c>
      <c r="C4" s="169"/>
      <c r="D4" s="169"/>
      <c r="E4" s="169"/>
      <c r="F4" s="169"/>
      <c r="G4" s="169"/>
      <c r="H4" s="169"/>
      <c r="I4" s="169"/>
      <c r="J4" s="86"/>
    </row>
    <row r="5" spans="1:10" x14ac:dyDescent="0.2">
      <c r="A5" s="90">
        <v>5</v>
      </c>
      <c r="B5" s="170" t="s">
        <v>70</v>
      </c>
      <c r="C5" s="171"/>
      <c r="D5" s="171"/>
      <c r="E5" s="171"/>
      <c r="F5" s="171"/>
      <c r="G5" s="171"/>
      <c r="H5" s="171"/>
      <c r="I5" s="171"/>
      <c r="J5" s="86"/>
    </row>
    <row r="6" spans="1:10" x14ac:dyDescent="0.2">
      <c r="A6" s="90">
        <v>6</v>
      </c>
      <c r="B6" s="166"/>
      <c r="C6" s="167"/>
      <c r="D6" s="167"/>
      <c r="E6" s="167"/>
      <c r="F6" s="167"/>
      <c r="G6" s="167"/>
      <c r="H6" s="167"/>
      <c r="I6" s="167"/>
      <c r="J6" s="86"/>
    </row>
    <row r="7" spans="1:10" x14ac:dyDescent="0.2">
      <c r="A7" s="90">
        <v>7</v>
      </c>
      <c r="B7" s="166"/>
      <c r="C7" s="167"/>
      <c r="D7" s="167"/>
      <c r="E7" s="167"/>
      <c r="F7" s="167"/>
      <c r="G7" s="167"/>
      <c r="H7" s="167"/>
      <c r="I7" s="167"/>
      <c r="J7" s="86"/>
    </row>
    <row r="8" spans="1:10" x14ac:dyDescent="0.2">
      <c r="A8" s="90">
        <v>8</v>
      </c>
      <c r="B8" s="166"/>
      <c r="C8" s="167"/>
      <c r="D8" s="167"/>
      <c r="E8" s="167"/>
      <c r="F8" s="167"/>
      <c r="G8" s="167"/>
      <c r="H8" s="167"/>
      <c r="I8" s="167"/>
      <c r="J8" s="86"/>
    </row>
    <row r="9" spans="1:10" x14ac:dyDescent="0.2">
      <c r="A9" s="90">
        <v>9</v>
      </c>
      <c r="B9" s="166"/>
      <c r="C9" s="167"/>
      <c r="D9" s="167"/>
      <c r="E9" s="167"/>
      <c r="F9" s="167"/>
      <c r="G9" s="167"/>
      <c r="H9" s="167"/>
      <c r="I9" s="167"/>
      <c r="J9" s="86"/>
    </row>
    <row r="10" spans="1:10" x14ac:dyDescent="0.2">
      <c r="A10" s="90">
        <v>10</v>
      </c>
      <c r="B10" s="166"/>
      <c r="C10" s="167"/>
      <c r="D10" s="167"/>
      <c r="E10" s="167"/>
      <c r="F10" s="167"/>
      <c r="G10" s="167"/>
      <c r="H10" s="167"/>
      <c r="I10" s="167"/>
      <c r="J10" s="86"/>
    </row>
    <row r="11" spans="1:10" x14ac:dyDescent="0.2">
      <c r="A11" s="90">
        <v>11</v>
      </c>
      <c r="B11" s="166"/>
      <c r="C11" s="167"/>
      <c r="D11" s="167"/>
      <c r="E11" s="167"/>
      <c r="F11" s="167"/>
      <c r="G11" s="167"/>
      <c r="H11" s="167"/>
      <c r="I11" s="167"/>
      <c r="J11" s="86"/>
    </row>
    <row r="12" spans="1:10" x14ac:dyDescent="0.2">
      <c r="A12" s="90">
        <v>12</v>
      </c>
      <c r="B12" s="166"/>
      <c r="C12" s="167"/>
      <c r="D12" s="167"/>
      <c r="E12" s="167"/>
      <c r="F12" s="167"/>
      <c r="G12" s="167"/>
      <c r="H12" s="167"/>
      <c r="I12" s="167"/>
      <c r="J12" s="86"/>
    </row>
    <row r="13" spans="1:10" x14ac:dyDescent="0.2">
      <c r="A13" s="90">
        <v>13</v>
      </c>
      <c r="B13" s="166"/>
      <c r="C13" s="167"/>
      <c r="D13" s="167"/>
      <c r="E13" s="167"/>
      <c r="F13" s="167"/>
      <c r="G13" s="167"/>
      <c r="H13" s="167"/>
      <c r="I13" s="167"/>
      <c r="J13" s="86"/>
    </row>
    <row r="14" spans="1:10" x14ac:dyDescent="0.2">
      <c r="A14" s="90">
        <v>14</v>
      </c>
      <c r="B14" s="166"/>
      <c r="C14" s="167"/>
      <c r="D14" s="167"/>
      <c r="E14" s="167"/>
      <c r="F14" s="167"/>
      <c r="G14" s="167"/>
      <c r="H14" s="167"/>
      <c r="I14" s="167"/>
      <c r="J14" s="86"/>
    </row>
    <row r="15" spans="1:10" x14ac:dyDescent="0.2">
      <c r="A15" s="90">
        <v>15</v>
      </c>
      <c r="B15" s="166"/>
      <c r="C15" s="167"/>
      <c r="D15" s="167"/>
      <c r="E15" s="167"/>
      <c r="F15" s="167"/>
      <c r="G15" s="167"/>
      <c r="H15" s="167"/>
      <c r="I15" s="167"/>
      <c r="J15" s="86"/>
    </row>
    <row r="16" spans="1:10" x14ac:dyDescent="0.2">
      <c r="A16" s="90">
        <v>16</v>
      </c>
      <c r="B16" s="166"/>
      <c r="C16" s="167"/>
      <c r="D16" s="167"/>
      <c r="E16" s="167"/>
      <c r="F16" s="167"/>
      <c r="G16" s="167"/>
      <c r="H16" s="167"/>
      <c r="I16" s="167"/>
      <c r="J16" s="86"/>
    </row>
    <row r="17" spans="1:10" x14ac:dyDescent="0.2">
      <c r="A17" s="90">
        <v>17</v>
      </c>
      <c r="B17" s="166"/>
      <c r="C17" s="167"/>
      <c r="D17" s="167"/>
      <c r="E17" s="167"/>
      <c r="F17" s="167"/>
      <c r="G17" s="167"/>
      <c r="H17" s="167"/>
      <c r="I17" s="167"/>
      <c r="J17" s="86"/>
    </row>
    <row r="18" spans="1:10" x14ac:dyDescent="0.2">
      <c r="A18" s="90">
        <v>18</v>
      </c>
      <c r="B18" s="166"/>
      <c r="C18" s="167"/>
      <c r="D18" s="167"/>
      <c r="E18" s="167"/>
      <c r="F18" s="167"/>
      <c r="G18" s="167"/>
      <c r="H18" s="167"/>
      <c r="I18" s="167"/>
      <c r="J18" s="86"/>
    </row>
    <row r="19" spans="1:10" x14ac:dyDescent="0.2">
      <c r="A19" s="90">
        <v>19</v>
      </c>
      <c r="B19" s="166"/>
      <c r="C19" s="167"/>
      <c r="D19" s="167"/>
      <c r="E19" s="167"/>
      <c r="F19" s="167"/>
      <c r="G19" s="167"/>
      <c r="H19" s="167"/>
      <c r="I19" s="167"/>
      <c r="J19" s="86"/>
    </row>
    <row r="20" spans="1:10" x14ac:dyDescent="0.2">
      <c r="A20" s="90">
        <v>20</v>
      </c>
      <c r="B20" s="166"/>
      <c r="C20" s="167"/>
      <c r="D20" s="167"/>
      <c r="E20" s="167"/>
      <c r="F20" s="167"/>
      <c r="G20" s="167"/>
      <c r="H20" s="167"/>
      <c r="I20" s="167"/>
      <c r="J20" s="86"/>
    </row>
    <row r="21" spans="1:10" x14ac:dyDescent="0.2">
      <c r="A21" s="90">
        <v>21</v>
      </c>
      <c r="B21" s="166"/>
      <c r="C21" s="167"/>
      <c r="D21" s="167"/>
      <c r="E21" s="167"/>
      <c r="F21" s="167"/>
      <c r="G21" s="167"/>
      <c r="H21" s="167"/>
      <c r="I21" s="167"/>
      <c r="J21" s="86"/>
    </row>
    <row r="22" spans="1:10" x14ac:dyDescent="0.2">
      <c r="A22" s="90">
        <v>22</v>
      </c>
      <c r="B22" s="166"/>
      <c r="C22" s="167"/>
      <c r="D22" s="167"/>
      <c r="E22" s="167"/>
      <c r="F22" s="167"/>
      <c r="G22" s="167"/>
      <c r="H22" s="167"/>
      <c r="I22" s="167"/>
      <c r="J22" s="86"/>
    </row>
    <row r="23" spans="1:10" x14ac:dyDescent="0.2">
      <c r="A23" s="90">
        <v>23</v>
      </c>
      <c r="B23" s="166"/>
      <c r="C23" s="167"/>
      <c r="D23" s="167"/>
      <c r="E23" s="167"/>
      <c r="F23" s="167"/>
      <c r="G23" s="167"/>
      <c r="H23" s="167"/>
      <c r="I23" s="167"/>
      <c r="J23" s="86"/>
    </row>
    <row r="24" spans="1:10" x14ac:dyDescent="0.2">
      <c r="A24" s="90">
        <v>24</v>
      </c>
      <c r="B24" s="166"/>
      <c r="C24" s="167"/>
      <c r="D24" s="167"/>
      <c r="E24" s="167"/>
      <c r="F24" s="167"/>
      <c r="G24" s="167"/>
      <c r="H24" s="167"/>
      <c r="I24" s="167"/>
      <c r="J24" s="86"/>
    </row>
    <row r="25" spans="1:10" x14ac:dyDescent="0.2">
      <c r="A25" s="90">
        <v>25</v>
      </c>
      <c r="B25" s="166"/>
      <c r="C25" s="167"/>
      <c r="D25" s="167"/>
      <c r="E25" s="167"/>
      <c r="F25" s="167"/>
      <c r="G25" s="167"/>
      <c r="H25" s="167"/>
      <c r="I25" s="167"/>
      <c r="J25" s="86"/>
    </row>
    <row r="26" spans="1:10" x14ac:dyDescent="0.2">
      <c r="A26" s="90">
        <v>26</v>
      </c>
      <c r="B26" s="166"/>
      <c r="C26" s="167"/>
      <c r="D26" s="167"/>
      <c r="E26" s="167"/>
      <c r="F26" s="167"/>
      <c r="G26" s="167"/>
      <c r="H26" s="167"/>
      <c r="I26" s="167"/>
      <c r="J26" s="86"/>
    </row>
    <row r="27" spans="1:10" x14ac:dyDescent="0.2">
      <c r="A27" s="90">
        <v>27</v>
      </c>
      <c r="B27" s="166"/>
      <c r="C27" s="167"/>
      <c r="D27" s="167"/>
      <c r="E27" s="167"/>
      <c r="F27" s="167"/>
      <c r="G27" s="167"/>
      <c r="H27" s="167"/>
      <c r="I27" s="167"/>
      <c r="J27" s="86"/>
    </row>
    <row r="28" spans="1:10" x14ac:dyDescent="0.2">
      <c r="A28" s="90">
        <v>28</v>
      </c>
      <c r="B28" s="166"/>
      <c r="C28" s="167"/>
      <c r="D28" s="167"/>
      <c r="E28" s="167"/>
      <c r="F28" s="167"/>
      <c r="G28" s="167"/>
      <c r="H28" s="167"/>
      <c r="I28" s="167"/>
      <c r="J28" s="86"/>
    </row>
    <row r="29" spans="1:10" x14ac:dyDescent="0.2">
      <c r="A29" s="90">
        <v>29</v>
      </c>
      <c r="B29" s="166"/>
      <c r="C29" s="167"/>
      <c r="D29" s="167"/>
      <c r="E29" s="167"/>
      <c r="F29" s="167"/>
      <c r="G29" s="167"/>
      <c r="H29" s="167"/>
      <c r="I29" s="167"/>
      <c r="J29" s="86"/>
    </row>
    <row r="30" spans="1:10" x14ac:dyDescent="0.2">
      <c r="A30" s="90">
        <v>30</v>
      </c>
      <c r="B30" s="166"/>
      <c r="C30" s="167"/>
      <c r="D30" s="167"/>
      <c r="E30" s="167"/>
      <c r="F30" s="167"/>
      <c r="G30" s="167"/>
      <c r="H30" s="167"/>
      <c r="I30" s="167"/>
      <c r="J30" s="86"/>
    </row>
    <row r="31" spans="1:10" x14ac:dyDescent="0.2">
      <c r="A31" s="90">
        <v>31</v>
      </c>
      <c r="B31" s="166"/>
      <c r="C31" s="167"/>
      <c r="D31" s="167"/>
      <c r="E31" s="167"/>
      <c r="F31" s="167"/>
      <c r="G31" s="167"/>
      <c r="H31" s="167"/>
      <c r="I31" s="167"/>
      <c r="J31" s="86"/>
    </row>
    <row r="32" spans="1:10" x14ac:dyDescent="0.2">
      <c r="A32" s="90">
        <v>32</v>
      </c>
      <c r="B32" s="166"/>
      <c r="C32" s="167"/>
      <c r="D32" s="167"/>
      <c r="E32" s="167"/>
      <c r="F32" s="167"/>
      <c r="G32" s="167"/>
      <c r="H32" s="167"/>
      <c r="I32" s="167"/>
      <c r="J32" s="86"/>
    </row>
    <row r="33" spans="1:10" x14ac:dyDescent="0.2">
      <c r="A33" s="90">
        <v>33</v>
      </c>
      <c r="B33" s="166"/>
      <c r="C33" s="167"/>
      <c r="D33" s="167"/>
      <c r="E33" s="167"/>
      <c r="F33" s="167"/>
      <c r="G33" s="167"/>
      <c r="H33" s="167"/>
      <c r="I33" s="167"/>
      <c r="J33" s="86"/>
    </row>
    <row r="34" spans="1:10" x14ac:dyDescent="0.2">
      <c r="A34" s="90">
        <v>34</v>
      </c>
      <c r="B34" s="166"/>
      <c r="C34" s="167"/>
      <c r="D34" s="167"/>
      <c r="E34" s="167"/>
      <c r="F34" s="167"/>
      <c r="G34" s="167"/>
      <c r="H34" s="167"/>
      <c r="I34" s="167"/>
      <c r="J34" s="86"/>
    </row>
    <row r="35" spans="1:10" x14ac:dyDescent="0.2">
      <c r="A35" s="90">
        <v>35</v>
      </c>
      <c r="B35" s="166"/>
      <c r="C35" s="167"/>
      <c r="D35" s="167"/>
      <c r="E35" s="167"/>
      <c r="F35" s="167"/>
      <c r="G35" s="167"/>
      <c r="H35" s="167"/>
      <c r="I35" s="167"/>
      <c r="J35" s="86"/>
    </row>
    <row r="36" spans="1:10" x14ac:dyDescent="0.2">
      <c r="A36" s="90">
        <v>36</v>
      </c>
      <c r="B36" s="166"/>
      <c r="C36" s="167"/>
      <c r="D36" s="167"/>
      <c r="E36" s="167"/>
      <c r="F36" s="167"/>
      <c r="G36" s="167"/>
      <c r="H36" s="167"/>
      <c r="I36" s="167"/>
      <c r="J36" s="86"/>
    </row>
    <row r="37" spans="1:10" x14ac:dyDescent="0.2">
      <c r="A37" s="90">
        <v>37</v>
      </c>
      <c r="B37" s="166"/>
      <c r="C37" s="167"/>
      <c r="D37" s="167"/>
      <c r="E37" s="167"/>
      <c r="F37" s="167"/>
      <c r="G37" s="167"/>
      <c r="H37" s="167"/>
      <c r="I37" s="167"/>
      <c r="J37" s="86"/>
    </row>
    <row r="38" spans="1:10" x14ac:dyDescent="0.2">
      <c r="A38" s="90">
        <v>38</v>
      </c>
      <c r="B38" s="166"/>
      <c r="C38" s="167"/>
      <c r="D38" s="167"/>
      <c r="E38" s="167"/>
      <c r="F38" s="167"/>
      <c r="G38" s="167"/>
      <c r="H38" s="167"/>
      <c r="I38" s="167"/>
      <c r="J38" s="86"/>
    </row>
    <row r="39" spans="1:10" x14ac:dyDescent="0.2">
      <c r="A39" s="90">
        <v>39</v>
      </c>
      <c r="B39" s="166"/>
      <c r="C39" s="167"/>
      <c r="D39" s="167"/>
      <c r="E39" s="167"/>
      <c r="F39" s="167"/>
      <c r="G39" s="167"/>
      <c r="H39" s="167"/>
      <c r="I39" s="167"/>
      <c r="J39" s="86"/>
    </row>
    <row r="40" spans="1:10" x14ac:dyDescent="0.2">
      <c r="A40" s="90">
        <v>40</v>
      </c>
      <c r="B40" s="166"/>
      <c r="C40" s="167"/>
      <c r="D40" s="167"/>
      <c r="E40" s="167"/>
      <c r="F40" s="167"/>
      <c r="G40" s="167"/>
      <c r="H40" s="167"/>
      <c r="I40" s="167"/>
      <c r="J40" s="86"/>
    </row>
    <row r="41" spans="1:10" x14ac:dyDescent="0.2">
      <c r="A41" s="90">
        <v>41</v>
      </c>
      <c r="B41" s="166"/>
      <c r="C41" s="167"/>
      <c r="D41" s="167"/>
      <c r="E41" s="167"/>
      <c r="F41" s="167"/>
      <c r="G41" s="167"/>
      <c r="H41" s="167"/>
      <c r="I41" s="167"/>
      <c r="J41" s="86"/>
    </row>
    <row r="42" spans="1:10" x14ac:dyDescent="0.2">
      <c r="A42" s="90">
        <v>42</v>
      </c>
      <c r="B42" s="166"/>
      <c r="C42" s="167"/>
      <c r="D42" s="167"/>
      <c r="E42" s="167"/>
      <c r="F42" s="167"/>
      <c r="G42" s="167"/>
      <c r="H42" s="167"/>
      <c r="I42" s="167"/>
      <c r="J42" s="86"/>
    </row>
    <row r="43" spans="1:10" x14ac:dyDescent="0.2">
      <c r="A43" s="90">
        <v>43</v>
      </c>
      <c r="B43" s="166"/>
      <c r="C43" s="167"/>
      <c r="D43" s="167"/>
      <c r="E43" s="167"/>
      <c r="F43" s="167"/>
      <c r="G43" s="167"/>
      <c r="H43" s="167"/>
      <c r="I43" s="167"/>
      <c r="J43" s="86"/>
    </row>
    <row r="44" spans="1:10" x14ac:dyDescent="0.2">
      <c r="A44" s="90">
        <v>44</v>
      </c>
      <c r="B44" s="166"/>
      <c r="C44" s="167"/>
      <c r="D44" s="167"/>
      <c r="E44" s="167"/>
      <c r="F44" s="167"/>
      <c r="G44" s="167"/>
      <c r="H44" s="167"/>
      <c r="I44" s="167"/>
      <c r="J44" s="86"/>
    </row>
    <row r="45" spans="1:10" x14ac:dyDescent="0.2">
      <c r="A45" s="90">
        <v>45</v>
      </c>
      <c r="B45" s="166"/>
      <c r="C45" s="167"/>
      <c r="D45" s="167"/>
      <c r="E45" s="167"/>
      <c r="F45" s="167"/>
      <c r="G45" s="167"/>
      <c r="H45" s="167"/>
      <c r="I45" s="167"/>
      <c r="J45" s="86"/>
    </row>
    <row r="46" spans="1:10" x14ac:dyDescent="0.2">
      <c r="A46" s="90">
        <v>46</v>
      </c>
      <c r="B46" s="166"/>
      <c r="C46" s="167"/>
      <c r="D46" s="167"/>
      <c r="E46" s="167"/>
      <c r="F46" s="167"/>
      <c r="G46" s="167"/>
      <c r="H46" s="167"/>
      <c r="I46" s="167"/>
      <c r="J46" s="86"/>
    </row>
    <row r="47" spans="1:10" x14ac:dyDescent="0.2">
      <c r="A47" s="90">
        <v>47</v>
      </c>
      <c r="B47" s="166"/>
      <c r="C47" s="167"/>
      <c r="D47" s="167"/>
      <c r="E47" s="167"/>
      <c r="F47" s="167"/>
      <c r="G47" s="167"/>
      <c r="H47" s="167"/>
      <c r="I47" s="167"/>
      <c r="J47" s="86"/>
    </row>
    <row r="48" spans="1:10" x14ac:dyDescent="0.2">
      <c r="A48" s="90">
        <v>48</v>
      </c>
      <c r="B48" s="166"/>
      <c r="C48" s="167"/>
      <c r="D48" s="167"/>
      <c r="E48" s="167"/>
      <c r="F48" s="167"/>
      <c r="G48" s="167"/>
      <c r="H48" s="167"/>
      <c r="I48" s="167"/>
      <c r="J48" s="86"/>
    </row>
    <row r="49" spans="1:10" x14ac:dyDescent="0.2">
      <c r="A49" s="90">
        <v>49</v>
      </c>
      <c r="B49" s="166"/>
      <c r="C49" s="167"/>
      <c r="D49" s="167"/>
      <c r="E49" s="167"/>
      <c r="F49" s="167"/>
      <c r="G49" s="167"/>
      <c r="H49" s="167"/>
      <c r="I49" s="167"/>
      <c r="J49" s="86"/>
    </row>
    <row r="50" spans="1:10" x14ac:dyDescent="0.2">
      <c r="A50" s="90">
        <v>50</v>
      </c>
      <c r="B50" s="166"/>
      <c r="C50" s="167"/>
      <c r="D50" s="167"/>
      <c r="E50" s="167"/>
      <c r="F50" s="167"/>
      <c r="G50" s="167"/>
      <c r="H50" s="167"/>
      <c r="I50" s="167"/>
      <c r="J50" s="86"/>
    </row>
    <row r="51" spans="1:10" x14ac:dyDescent="0.2">
      <c r="A51" s="90">
        <v>51</v>
      </c>
      <c r="B51" s="166"/>
      <c r="C51" s="167"/>
      <c r="D51" s="167"/>
      <c r="E51" s="167"/>
      <c r="F51" s="167"/>
      <c r="G51" s="167"/>
      <c r="H51" s="167"/>
      <c r="I51" s="167"/>
      <c r="J51" s="86"/>
    </row>
    <row r="52" spans="1:10" x14ac:dyDescent="0.2">
      <c r="A52" s="90">
        <v>54</v>
      </c>
      <c r="B52" s="166"/>
      <c r="C52" s="167"/>
      <c r="D52" s="167"/>
      <c r="E52" s="167"/>
      <c r="F52" s="167"/>
      <c r="G52" s="167"/>
      <c r="H52" s="167"/>
      <c r="I52" s="167"/>
      <c r="J52" s="86"/>
    </row>
    <row r="53" spans="1:10" x14ac:dyDescent="0.2">
      <c r="A53" s="90">
        <v>55</v>
      </c>
      <c r="B53" s="166"/>
      <c r="C53" s="167"/>
      <c r="D53" s="167"/>
      <c r="E53" s="167"/>
      <c r="F53" s="167"/>
      <c r="G53" s="167"/>
      <c r="H53" s="167"/>
      <c r="I53" s="167"/>
      <c r="J53" s="86"/>
    </row>
    <row r="54" spans="1:10" x14ac:dyDescent="0.2">
      <c r="A54" s="90">
        <v>56</v>
      </c>
      <c r="B54" s="166"/>
      <c r="C54" s="167"/>
      <c r="D54" s="167"/>
      <c r="E54" s="167"/>
      <c r="F54" s="167"/>
      <c r="G54" s="167"/>
      <c r="H54" s="167"/>
      <c r="I54" s="167"/>
      <c r="J54" s="86"/>
    </row>
    <row r="55" spans="1:10" x14ac:dyDescent="0.2">
      <c r="A55" s="90">
        <v>60</v>
      </c>
      <c r="B55" s="166"/>
      <c r="C55" s="167"/>
      <c r="D55" s="167"/>
      <c r="E55" s="167"/>
      <c r="F55" s="167"/>
      <c r="G55" s="167"/>
      <c r="H55" s="167"/>
      <c r="I55" s="167"/>
      <c r="J55" s="86"/>
    </row>
    <row r="56" spans="1:10" x14ac:dyDescent="0.2">
      <c r="A56" s="90">
        <v>61</v>
      </c>
      <c r="B56" s="166"/>
      <c r="C56" s="167"/>
      <c r="D56" s="167"/>
      <c r="E56" s="167"/>
      <c r="F56" s="167"/>
      <c r="G56" s="167"/>
      <c r="H56" s="167"/>
      <c r="I56" s="167"/>
      <c r="J56" s="86"/>
    </row>
    <row r="57" spans="1:10" ht="13.5" thickBot="1" x14ac:dyDescent="0.25">
      <c r="A57" s="91">
        <v>62</v>
      </c>
      <c r="B57" s="172"/>
      <c r="C57" s="173"/>
      <c r="D57" s="173"/>
      <c r="E57" s="173"/>
      <c r="F57" s="173"/>
      <c r="G57" s="173"/>
      <c r="H57" s="173"/>
      <c r="I57" s="173"/>
      <c r="J57" s="87"/>
    </row>
  </sheetData>
  <mergeCells count="57">
    <mergeCell ref="B55:I55"/>
    <mergeCell ref="B56:I56"/>
    <mergeCell ref="B57:I57"/>
    <mergeCell ref="B47:I47"/>
    <mergeCell ref="B48:I48"/>
    <mergeCell ref="B49:I49"/>
    <mergeCell ref="B50:I50"/>
    <mergeCell ref="B51:I51"/>
    <mergeCell ref="B52:I52"/>
    <mergeCell ref="B53:I53"/>
    <mergeCell ref="B54:I54"/>
    <mergeCell ref="B28:I28"/>
    <mergeCell ref="B29:I29"/>
    <mergeCell ref="B30:I30"/>
    <mergeCell ref="B31:I31"/>
    <mergeCell ref="B32:I32"/>
    <mergeCell ref="B14:I14"/>
    <mergeCell ref="B15:I15"/>
    <mergeCell ref="B25:I25"/>
    <mergeCell ref="B26:I26"/>
    <mergeCell ref="B27:I27"/>
    <mergeCell ref="B23:I23"/>
    <mergeCell ref="B24:I24"/>
    <mergeCell ref="B17:I17"/>
    <mergeCell ref="B18:I18"/>
    <mergeCell ref="B19:I19"/>
    <mergeCell ref="B20:I20"/>
    <mergeCell ref="B43:I43"/>
    <mergeCell ref="B44:I44"/>
    <mergeCell ref="B45:I45"/>
    <mergeCell ref="B46:I46"/>
    <mergeCell ref="B33:I33"/>
    <mergeCell ref="B34:I34"/>
    <mergeCell ref="B35:I35"/>
    <mergeCell ref="B36:I36"/>
    <mergeCell ref="B42:I42"/>
    <mergeCell ref="B39:I39"/>
    <mergeCell ref="B40:I40"/>
    <mergeCell ref="B41:I41"/>
    <mergeCell ref="B37:I37"/>
    <mergeCell ref="B38:I38"/>
    <mergeCell ref="C2:I2"/>
    <mergeCell ref="C3:I3"/>
    <mergeCell ref="B1:H1"/>
    <mergeCell ref="B21:I21"/>
    <mergeCell ref="B22:I22"/>
    <mergeCell ref="B16:I16"/>
    <mergeCell ref="B4:I4"/>
    <mergeCell ref="B5:I5"/>
    <mergeCell ref="B6:I6"/>
    <mergeCell ref="B7:I7"/>
    <mergeCell ref="B8:I8"/>
    <mergeCell ref="B9:I9"/>
    <mergeCell ref="B10:I10"/>
    <mergeCell ref="B11:I11"/>
    <mergeCell ref="B12:I12"/>
    <mergeCell ref="B13:I13"/>
  </mergeCells>
  <printOptions horizontalCentered="1"/>
  <pageMargins left="0.19685039370078741" right="0.19685039370078741" top="0.70866141732283472" bottom="0.47244094488188981" header="0.11811023622047245" footer="0.11811023622047245"/>
  <pageSetup paperSize="9" scale="67" fitToHeight="0" orientation="portrait" r:id="rId1"/>
  <headerFooter>
    <oddHeader>&amp;C&amp;"Arial,Bold"&amp;20S-703D Data Sheet
 for Low Voltage Three Phase Cage Induction Motors&amp;R&amp;G</oddHeader>
    <oddFooter>&amp;LDOCUMENT NUMBER : Insert Project Document Number
REV : Insert Project Document Revision&amp;RPage &amp;P of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O39"/>
  <sheetViews>
    <sheetView showGridLines="0" showRuler="0" view="pageLayout" zoomScaleNormal="90" workbookViewId="0"/>
  </sheetViews>
  <sheetFormatPr defaultColWidth="9" defaultRowHeight="12.75" x14ac:dyDescent="0.2"/>
  <cols>
    <col min="1" max="28" width="3.42578125" style="15" customWidth="1"/>
    <col min="29" max="29" width="4.85546875" style="15" customWidth="1"/>
    <col min="30" max="16384" width="9" style="15"/>
  </cols>
  <sheetData>
    <row r="1" spans="1:15" ht="20.100000000000001" customHeight="1" x14ac:dyDescent="0.2">
      <c r="A1" s="28"/>
      <c r="B1" s="28"/>
      <c r="C1" s="28"/>
      <c r="D1" s="28"/>
      <c r="E1" s="28"/>
      <c r="F1" s="28"/>
      <c r="G1" s="28"/>
      <c r="H1" s="28"/>
      <c r="I1" s="28"/>
      <c r="J1" s="28"/>
      <c r="K1" s="28"/>
      <c r="L1" s="28"/>
      <c r="M1" s="28"/>
      <c r="N1" s="28"/>
      <c r="O1" s="28"/>
    </row>
    <row r="2" spans="1:15" ht="20.100000000000001" customHeight="1" x14ac:dyDescent="0.2">
      <c r="A2" s="28"/>
      <c r="B2" s="28"/>
      <c r="C2" s="28"/>
      <c r="D2" s="28"/>
      <c r="E2" s="28"/>
      <c r="F2" s="28"/>
      <c r="G2" s="28"/>
      <c r="H2" s="28"/>
      <c r="I2" s="28"/>
      <c r="J2" s="28"/>
      <c r="K2" s="2"/>
      <c r="L2" s="2"/>
      <c r="M2" s="28"/>
      <c r="N2" s="28"/>
      <c r="O2" s="28"/>
    </row>
    <row r="3" spans="1:15" ht="20.100000000000001" customHeight="1" x14ac:dyDescent="0.2">
      <c r="A3" s="28"/>
      <c r="B3" s="28"/>
      <c r="C3" s="29"/>
      <c r="D3" s="29"/>
      <c r="E3" s="174"/>
      <c r="F3" s="30"/>
      <c r="G3" s="2"/>
      <c r="H3" s="28"/>
      <c r="I3" s="28"/>
      <c r="J3" s="2"/>
      <c r="K3" s="2"/>
      <c r="L3" s="2"/>
      <c r="M3" s="28"/>
      <c r="N3" s="28"/>
      <c r="O3" s="28"/>
    </row>
    <row r="4" spans="1:15" ht="20.100000000000001" customHeight="1" x14ac:dyDescent="0.3">
      <c r="A4" s="28"/>
      <c r="B4" s="28"/>
      <c r="C4" s="34"/>
      <c r="D4" s="34"/>
      <c r="E4" s="174"/>
      <c r="F4" s="30"/>
      <c r="G4" s="3"/>
      <c r="H4" s="28"/>
      <c r="I4" s="28"/>
      <c r="J4" s="28"/>
      <c r="K4" s="28"/>
      <c r="L4" s="28"/>
      <c r="M4" s="28"/>
      <c r="N4" s="28"/>
      <c r="O4" s="28"/>
    </row>
    <row r="5" spans="1:15" ht="20.100000000000001" customHeight="1" x14ac:dyDescent="0.2">
      <c r="A5" s="28"/>
      <c r="B5" s="28"/>
      <c r="C5" s="28"/>
      <c r="D5" s="28"/>
      <c r="E5" s="28"/>
      <c r="F5" s="28"/>
      <c r="G5" s="28"/>
      <c r="H5" s="28"/>
      <c r="I5" s="28"/>
      <c r="J5" s="28"/>
      <c r="K5" s="28"/>
      <c r="L5" s="28"/>
      <c r="M5" s="28"/>
      <c r="N5" s="28"/>
      <c r="O5" s="28"/>
    </row>
    <row r="6" spans="1:15" ht="20.100000000000001" customHeight="1" x14ac:dyDescent="0.2">
      <c r="A6" s="28"/>
      <c r="B6" s="28"/>
      <c r="C6" s="28"/>
      <c r="D6" s="28"/>
      <c r="E6" s="28"/>
      <c r="F6" s="28"/>
      <c r="G6" s="28"/>
      <c r="H6" s="28"/>
      <c r="I6" s="28"/>
      <c r="J6" s="28"/>
      <c r="K6" s="28"/>
      <c r="L6" s="28"/>
      <c r="M6" s="28"/>
      <c r="N6" s="28"/>
      <c r="O6" s="28"/>
    </row>
    <row r="7" spans="1:15" ht="20.100000000000001" customHeight="1" x14ac:dyDescent="0.2">
      <c r="A7" s="28"/>
      <c r="B7" s="28"/>
      <c r="C7" s="28"/>
      <c r="D7" s="28"/>
      <c r="E7" s="28"/>
      <c r="F7" s="28"/>
      <c r="G7" s="28"/>
      <c r="H7" s="28"/>
      <c r="I7" s="28"/>
      <c r="J7" s="28"/>
      <c r="K7" s="28"/>
      <c r="L7" s="28"/>
      <c r="M7" s="28"/>
      <c r="N7" s="28"/>
      <c r="O7" s="28"/>
    </row>
    <row r="8" spans="1:15" ht="20.100000000000001" customHeight="1" x14ac:dyDescent="0.2">
      <c r="A8" s="28"/>
      <c r="B8" s="10"/>
      <c r="C8" s="28"/>
      <c r="D8" s="28"/>
      <c r="E8" s="28"/>
      <c r="F8" s="28"/>
      <c r="G8" s="28"/>
      <c r="H8" s="28"/>
      <c r="I8" s="28"/>
      <c r="J8" s="28"/>
      <c r="K8" s="28"/>
      <c r="L8" s="28"/>
      <c r="M8" s="28"/>
      <c r="N8" s="28"/>
      <c r="O8" s="28"/>
    </row>
    <row r="9" spans="1:15" ht="20.100000000000001" customHeight="1" x14ac:dyDescent="0.2">
      <c r="A9" s="28"/>
      <c r="B9" s="10"/>
      <c r="C9" s="28"/>
      <c r="D9" s="28"/>
      <c r="E9" s="28"/>
      <c r="F9" s="28"/>
      <c r="G9" s="28"/>
      <c r="H9" s="28"/>
      <c r="I9" s="28"/>
      <c r="J9" s="28"/>
      <c r="K9" s="28"/>
      <c r="L9" s="28"/>
      <c r="M9" s="28"/>
      <c r="N9" s="28"/>
      <c r="O9" s="28"/>
    </row>
    <row r="10" spans="1:15" ht="20.100000000000001" customHeight="1" x14ac:dyDescent="0.4">
      <c r="A10" s="4"/>
      <c r="B10" s="28"/>
      <c r="C10" s="28"/>
      <c r="D10" s="28"/>
      <c r="E10" s="28"/>
      <c r="F10" s="28"/>
      <c r="G10" s="28"/>
      <c r="H10" s="28"/>
      <c r="I10" s="28"/>
      <c r="J10" s="28"/>
      <c r="K10" s="28"/>
      <c r="L10" s="28"/>
      <c r="M10" s="28"/>
      <c r="N10" s="28"/>
      <c r="O10" s="28"/>
    </row>
    <row r="11" spans="1:15" ht="20.100000000000001" customHeight="1" x14ac:dyDescent="0.4">
      <c r="A11" s="4"/>
      <c r="B11" s="28"/>
      <c r="C11" s="28"/>
      <c r="D11" s="28"/>
      <c r="E11" s="28"/>
      <c r="F11" s="28"/>
      <c r="G11" s="28"/>
      <c r="H11" s="28"/>
      <c r="I11" s="28"/>
      <c r="J11" s="28"/>
      <c r="K11" s="28"/>
      <c r="L11" s="28"/>
      <c r="M11" s="28"/>
      <c r="N11" s="28"/>
      <c r="O11" s="28"/>
    </row>
    <row r="12" spans="1:15" ht="20.100000000000001" customHeight="1" x14ac:dyDescent="0.4">
      <c r="A12" s="4"/>
      <c r="B12" s="28"/>
      <c r="C12" s="28"/>
      <c r="D12" s="28"/>
      <c r="E12" s="28"/>
      <c r="F12" s="28"/>
      <c r="G12" s="28"/>
      <c r="H12" s="28"/>
      <c r="I12" s="28"/>
      <c r="J12" s="28"/>
      <c r="K12" s="28"/>
      <c r="L12" s="28"/>
      <c r="M12" s="28"/>
      <c r="N12" s="28"/>
      <c r="O12" s="28"/>
    </row>
    <row r="13" spans="1:15" ht="20.100000000000001" customHeight="1" x14ac:dyDescent="0.4">
      <c r="A13" s="4"/>
      <c r="B13" s="28"/>
      <c r="C13" s="28"/>
      <c r="D13" s="28"/>
      <c r="E13" s="28"/>
      <c r="F13" s="28"/>
      <c r="G13" s="28"/>
      <c r="H13" s="28"/>
      <c r="I13" s="28"/>
      <c r="J13" s="28"/>
      <c r="K13" s="28"/>
      <c r="L13" s="28"/>
      <c r="M13" s="28"/>
      <c r="N13" s="28"/>
      <c r="O13" s="28"/>
    </row>
    <row r="14" spans="1:15" ht="20.100000000000001" customHeight="1" x14ac:dyDescent="0.4">
      <c r="A14" s="4"/>
      <c r="B14" s="28"/>
      <c r="C14" s="28"/>
      <c r="D14" s="28"/>
      <c r="E14" s="28"/>
      <c r="F14" s="28"/>
      <c r="G14" s="28"/>
      <c r="H14" s="28"/>
      <c r="I14" s="28"/>
      <c r="J14" s="28"/>
      <c r="K14" s="28"/>
      <c r="L14" s="28"/>
      <c r="M14" s="28"/>
      <c r="N14" s="28"/>
      <c r="O14" s="28"/>
    </row>
    <row r="15" spans="1:15" ht="20.100000000000001" customHeight="1" x14ac:dyDescent="0.4">
      <c r="A15" s="19"/>
      <c r="B15" s="20"/>
      <c r="C15" s="20"/>
      <c r="D15" s="20"/>
      <c r="E15" s="20"/>
      <c r="F15" s="20"/>
      <c r="G15" s="20"/>
      <c r="H15" s="20"/>
      <c r="I15" s="20"/>
      <c r="J15" s="20"/>
      <c r="K15" s="20"/>
      <c r="L15" s="20"/>
      <c r="M15" s="20"/>
      <c r="N15" s="20"/>
      <c r="O15" s="20"/>
    </row>
    <row r="16" spans="1:15" ht="20.100000000000001" customHeight="1" x14ac:dyDescent="0.25">
      <c r="A16" s="21"/>
      <c r="B16" s="20"/>
      <c r="C16" s="20"/>
      <c r="D16" s="20"/>
      <c r="E16" s="20"/>
      <c r="F16" s="20"/>
      <c r="G16" s="20"/>
      <c r="H16" s="20"/>
      <c r="I16" s="20"/>
      <c r="J16" s="20"/>
      <c r="K16" s="20"/>
      <c r="L16" s="20"/>
      <c r="M16" s="20"/>
      <c r="N16" s="20"/>
      <c r="O16" s="20"/>
    </row>
    <row r="17" spans="1:15" ht="20.100000000000001" customHeight="1" x14ac:dyDescent="0.25">
      <c r="A17" s="21"/>
      <c r="B17" s="20"/>
      <c r="C17" s="20"/>
      <c r="D17" s="20"/>
      <c r="E17" s="20"/>
      <c r="F17" s="20"/>
      <c r="G17" s="20"/>
      <c r="H17" s="20"/>
      <c r="I17" s="20"/>
      <c r="J17" s="20"/>
      <c r="K17" s="20"/>
      <c r="L17" s="20"/>
      <c r="M17" s="20"/>
      <c r="N17" s="20"/>
      <c r="O17" s="20"/>
    </row>
    <row r="18" spans="1:15" ht="20.100000000000001" customHeight="1" x14ac:dyDescent="0.3">
      <c r="A18" s="22"/>
      <c r="B18" s="23"/>
      <c r="C18" s="23"/>
      <c r="D18" s="24"/>
      <c r="E18" s="20"/>
      <c r="F18" s="20"/>
      <c r="G18" s="20"/>
      <c r="H18" s="20"/>
      <c r="I18" s="20"/>
      <c r="J18" s="20"/>
      <c r="K18" s="20"/>
      <c r="L18" s="20"/>
      <c r="M18" s="20"/>
      <c r="N18" s="20"/>
      <c r="O18" s="20"/>
    </row>
    <row r="19" spans="1:15" ht="20.100000000000001" customHeight="1" x14ac:dyDescent="0.3">
      <c r="A19" s="22"/>
      <c r="B19" s="23"/>
      <c r="C19" s="25"/>
      <c r="D19" s="20"/>
      <c r="E19" s="20"/>
      <c r="F19" s="20"/>
      <c r="G19" s="20"/>
      <c r="H19" s="20"/>
      <c r="I19" s="20"/>
      <c r="J19" s="20"/>
      <c r="K19" s="20"/>
      <c r="L19" s="20"/>
      <c r="M19" s="20"/>
      <c r="N19" s="20"/>
      <c r="O19" s="20"/>
    </row>
    <row r="20" spans="1:15" ht="20.100000000000001" customHeight="1" x14ac:dyDescent="0.3">
      <c r="A20" s="22"/>
      <c r="B20" s="23"/>
      <c r="C20" s="26"/>
      <c r="D20" s="20"/>
      <c r="E20" s="20"/>
      <c r="F20" s="20"/>
      <c r="G20" s="20"/>
      <c r="H20" s="20"/>
      <c r="I20" s="20"/>
      <c r="J20" s="20"/>
      <c r="K20" s="20"/>
      <c r="L20" s="20"/>
      <c r="M20" s="20"/>
      <c r="N20" s="20"/>
      <c r="O20" s="20"/>
    </row>
    <row r="21" spans="1:15" ht="20.100000000000001" customHeight="1" x14ac:dyDescent="0.3">
      <c r="A21" s="22"/>
      <c r="B21" s="23"/>
      <c r="C21" s="26"/>
      <c r="D21" s="20"/>
      <c r="E21" s="20"/>
      <c r="F21" s="20"/>
      <c r="G21" s="20"/>
      <c r="H21" s="20"/>
      <c r="I21" s="20"/>
      <c r="J21" s="20"/>
      <c r="K21" s="20"/>
      <c r="L21" s="20"/>
      <c r="M21" s="20"/>
      <c r="N21" s="20"/>
      <c r="O21" s="20"/>
    </row>
    <row r="22" spans="1:15" ht="20.100000000000001" customHeight="1" x14ac:dyDescent="0.3">
      <c r="A22" s="22"/>
      <c r="B22" s="23"/>
      <c r="C22" s="26"/>
      <c r="D22" s="20"/>
      <c r="E22" s="20"/>
      <c r="F22" s="20"/>
      <c r="G22" s="20"/>
      <c r="H22" s="20"/>
      <c r="I22" s="20"/>
      <c r="J22" s="20"/>
      <c r="K22" s="20"/>
      <c r="L22" s="20"/>
      <c r="M22" s="20"/>
      <c r="N22" s="20"/>
      <c r="O22" s="20"/>
    </row>
    <row r="23" spans="1:15" ht="20.100000000000001" customHeight="1" x14ac:dyDescent="0.25">
      <c r="A23" s="22"/>
      <c r="B23" s="20"/>
      <c r="C23" s="20"/>
      <c r="D23" s="20"/>
      <c r="E23" s="20"/>
      <c r="F23" s="20"/>
      <c r="G23" s="20"/>
      <c r="H23" s="20"/>
      <c r="I23" s="20"/>
      <c r="J23" s="20"/>
      <c r="K23" s="20"/>
      <c r="L23" s="20"/>
      <c r="M23" s="20"/>
      <c r="N23" s="20"/>
      <c r="O23" s="20"/>
    </row>
    <row r="24" spans="1:15" ht="20.100000000000001" customHeight="1" x14ac:dyDescent="0.25">
      <c r="A24" s="22"/>
      <c r="B24" s="20"/>
      <c r="C24" s="20"/>
      <c r="D24" s="20"/>
      <c r="E24" s="20"/>
      <c r="F24" s="20"/>
      <c r="G24" s="20"/>
      <c r="H24" s="20"/>
      <c r="I24" s="20"/>
      <c r="J24" s="20"/>
      <c r="K24" s="20"/>
      <c r="L24" s="20"/>
      <c r="M24" s="20"/>
      <c r="N24" s="20"/>
      <c r="O24" s="20"/>
    </row>
    <row r="25" spans="1:15" ht="20.100000000000001" customHeight="1" x14ac:dyDescent="0.25">
      <c r="A25" s="22"/>
      <c r="B25" s="20"/>
      <c r="C25" s="20"/>
      <c r="D25" s="20"/>
      <c r="E25" s="20"/>
      <c r="F25" s="20"/>
      <c r="G25" s="20"/>
      <c r="H25" s="20"/>
      <c r="I25" s="20"/>
      <c r="J25" s="20"/>
      <c r="K25" s="20"/>
      <c r="L25" s="20"/>
      <c r="M25" s="20"/>
      <c r="N25" s="20"/>
      <c r="O25" s="20"/>
    </row>
    <row r="26" spans="1:15" ht="20.100000000000001" customHeight="1" x14ac:dyDescent="0.25">
      <c r="A26" s="22"/>
      <c r="B26" s="20"/>
      <c r="C26" s="20"/>
      <c r="D26" s="20"/>
      <c r="E26" s="20"/>
      <c r="F26" s="20"/>
      <c r="G26" s="20"/>
      <c r="H26" s="20"/>
      <c r="I26" s="20"/>
      <c r="J26" s="20"/>
      <c r="K26" s="20"/>
      <c r="L26" s="20"/>
      <c r="M26" s="20"/>
      <c r="N26" s="20"/>
      <c r="O26" s="20"/>
    </row>
    <row r="27" spans="1:15" ht="20.100000000000001" customHeight="1" x14ac:dyDescent="0.25">
      <c r="A27" s="22"/>
      <c r="B27" s="20"/>
      <c r="C27" s="20"/>
      <c r="D27" s="20"/>
      <c r="E27" s="20"/>
      <c r="F27" s="20"/>
      <c r="G27" s="20"/>
      <c r="H27" s="20"/>
      <c r="I27" s="20"/>
      <c r="J27" s="20"/>
      <c r="K27" s="20"/>
      <c r="L27" s="20"/>
      <c r="M27" s="20"/>
      <c r="N27" s="20"/>
      <c r="O27" s="20"/>
    </row>
    <row r="28" spans="1:15" ht="20.100000000000001" customHeight="1" x14ac:dyDescent="0.25">
      <c r="A28" s="22"/>
      <c r="B28" s="20"/>
      <c r="C28" s="20"/>
      <c r="D28" s="20"/>
      <c r="E28" s="20"/>
      <c r="F28" s="20"/>
      <c r="G28" s="20"/>
      <c r="H28" s="20"/>
      <c r="I28" s="20"/>
      <c r="J28" s="20"/>
      <c r="K28" s="20"/>
      <c r="L28" s="20"/>
      <c r="M28" s="20"/>
      <c r="N28" s="20"/>
      <c r="O28" s="20"/>
    </row>
    <row r="29" spans="1:15" ht="20.100000000000001" customHeight="1" x14ac:dyDescent="0.25">
      <c r="A29" s="22"/>
      <c r="B29" s="20"/>
      <c r="C29" s="20"/>
      <c r="D29" s="20"/>
      <c r="E29" s="20"/>
      <c r="F29" s="20"/>
      <c r="G29" s="20"/>
      <c r="H29" s="20"/>
      <c r="I29" s="20"/>
      <c r="J29" s="20"/>
      <c r="K29" s="20"/>
      <c r="L29" s="20"/>
      <c r="M29" s="20"/>
      <c r="N29" s="20"/>
      <c r="O29" s="20"/>
    </row>
    <row r="30" spans="1:15" ht="20.100000000000001" customHeight="1" x14ac:dyDescent="0.25">
      <c r="A30" s="22"/>
      <c r="B30" s="20"/>
      <c r="C30" s="20"/>
      <c r="D30" s="20"/>
      <c r="E30" s="20"/>
      <c r="F30" s="20"/>
      <c r="G30" s="20"/>
      <c r="H30" s="20"/>
      <c r="I30" s="20"/>
      <c r="J30" s="20"/>
      <c r="K30" s="20"/>
      <c r="L30" s="20"/>
      <c r="M30" s="20"/>
      <c r="N30" s="20"/>
      <c r="O30" s="20"/>
    </row>
    <row r="31" spans="1:15" ht="20.100000000000001" customHeight="1" x14ac:dyDescent="0.25">
      <c r="A31" s="22"/>
      <c r="B31" s="20"/>
      <c r="C31" s="20"/>
      <c r="D31" s="20"/>
      <c r="E31" s="20"/>
      <c r="F31" s="20"/>
      <c r="G31" s="20"/>
      <c r="H31" s="20"/>
      <c r="I31" s="20"/>
      <c r="J31" s="20"/>
      <c r="K31" s="20"/>
      <c r="L31" s="20"/>
      <c r="M31" s="20"/>
      <c r="N31" s="20"/>
      <c r="O31" s="20"/>
    </row>
    <row r="32" spans="1:15" ht="20.100000000000001" customHeight="1" x14ac:dyDescent="0.25">
      <c r="A32" s="22"/>
      <c r="B32" s="20"/>
      <c r="C32" s="20"/>
      <c r="D32" s="20"/>
      <c r="E32" s="20"/>
      <c r="F32" s="20"/>
      <c r="G32" s="20"/>
      <c r="H32" s="20"/>
      <c r="I32" s="20"/>
      <c r="J32" s="20"/>
      <c r="K32" s="20"/>
      <c r="L32" s="20"/>
      <c r="M32" s="20"/>
      <c r="N32" s="20"/>
      <c r="O32" s="20"/>
    </row>
    <row r="33" spans="1:15" ht="20.100000000000001" customHeight="1" x14ac:dyDescent="0.25">
      <c r="A33" s="22"/>
      <c r="B33" s="20"/>
      <c r="C33" s="20"/>
      <c r="D33" s="20"/>
      <c r="E33" s="20"/>
      <c r="F33" s="20"/>
      <c r="G33" s="20"/>
      <c r="H33" s="20"/>
      <c r="I33" s="20"/>
      <c r="J33" s="20"/>
      <c r="K33" s="20"/>
      <c r="L33" s="20"/>
      <c r="M33" s="20"/>
      <c r="N33" s="20"/>
      <c r="O33" s="20"/>
    </row>
    <row r="34" spans="1:15" ht="20.100000000000001" customHeight="1" x14ac:dyDescent="0.25">
      <c r="A34" s="22"/>
      <c r="B34" s="20"/>
      <c r="C34" s="20"/>
      <c r="D34" s="20"/>
      <c r="E34" s="20"/>
      <c r="F34" s="20"/>
      <c r="G34" s="20"/>
      <c r="H34" s="20"/>
      <c r="I34" s="20"/>
      <c r="J34" s="20"/>
      <c r="K34" s="20"/>
      <c r="L34" s="20"/>
      <c r="M34" s="20"/>
      <c r="N34" s="20"/>
      <c r="O34" s="20"/>
    </row>
    <row r="35" spans="1:15" ht="20.100000000000001" customHeight="1" x14ac:dyDescent="0.25">
      <c r="A35" s="22"/>
      <c r="B35" s="20"/>
      <c r="C35" s="20"/>
      <c r="D35" s="20"/>
      <c r="E35" s="20"/>
      <c r="F35" s="20"/>
      <c r="G35" s="20"/>
      <c r="H35" s="20"/>
      <c r="I35" s="20"/>
      <c r="J35" s="20"/>
      <c r="K35" s="20"/>
      <c r="L35" s="20"/>
      <c r="M35" s="20"/>
      <c r="N35" s="20"/>
      <c r="O35" s="20"/>
    </row>
    <row r="36" spans="1:15" ht="20.100000000000001" customHeight="1" x14ac:dyDescent="0.25">
      <c r="A36" s="22"/>
      <c r="B36" s="20"/>
      <c r="C36" s="20"/>
      <c r="D36" s="20"/>
      <c r="E36" s="20"/>
      <c r="F36" s="20"/>
      <c r="G36" s="20"/>
      <c r="H36" s="20"/>
      <c r="I36" s="20"/>
      <c r="J36" s="20"/>
      <c r="K36" s="20"/>
      <c r="L36" s="20"/>
      <c r="M36" s="20"/>
      <c r="N36" s="20"/>
      <c r="O36" s="20"/>
    </row>
    <row r="37" spans="1:15" ht="20.100000000000001" customHeight="1" x14ac:dyDescent="0.25">
      <c r="A37" s="22"/>
      <c r="B37" s="20"/>
      <c r="C37" s="20"/>
      <c r="D37" s="20"/>
      <c r="E37" s="20"/>
      <c r="F37" s="20"/>
      <c r="G37" s="20"/>
      <c r="H37" s="20"/>
      <c r="I37" s="20"/>
      <c r="J37" s="20"/>
      <c r="K37" s="20"/>
      <c r="L37" s="20"/>
      <c r="M37" s="20"/>
      <c r="N37" s="20"/>
      <c r="O37" s="20"/>
    </row>
    <row r="38" spans="1:15" ht="80.25" customHeight="1" x14ac:dyDescent="0.25">
      <c r="A38" s="27"/>
      <c r="B38" s="20"/>
      <c r="C38" s="20"/>
      <c r="D38" s="20"/>
      <c r="E38" s="20"/>
      <c r="F38" s="20"/>
      <c r="G38" s="20"/>
      <c r="H38" s="20"/>
      <c r="I38" s="20"/>
      <c r="J38" s="20"/>
      <c r="K38" s="20"/>
      <c r="L38" s="20"/>
      <c r="M38" s="20"/>
      <c r="N38" s="20"/>
      <c r="O38" s="20"/>
    </row>
    <row r="39" spans="1:15" ht="254.25" customHeight="1" x14ac:dyDescent="0.2">
      <c r="A39" s="28"/>
      <c r="B39" s="11"/>
      <c r="C39" s="28"/>
      <c r="D39" s="28"/>
      <c r="E39" s="28"/>
      <c r="F39" s="28"/>
      <c r="G39" s="28"/>
      <c r="H39" s="28"/>
      <c r="I39" s="28"/>
      <c r="J39" s="28"/>
      <c r="K39" s="28"/>
      <c r="L39" s="28"/>
      <c r="M39" s="28"/>
      <c r="N39" s="28"/>
      <c r="O39" s="28"/>
    </row>
  </sheetData>
  <mergeCells count="1">
    <mergeCell ref="E3:E4"/>
  </mergeCells>
  <pageMargins left="0.29166666666666669" right="0.19685039370078741" top="0.39370078740157483" bottom="0.19685039370078741"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FD2EAC6C450F4DACC04BF2C724927A" ma:contentTypeVersion="16" ma:contentTypeDescription="Create a new document." ma:contentTypeScope="" ma:versionID="76b9a9e358aa4251d41d70e025be0b82">
  <xsd:schema xmlns:xsd="http://www.w3.org/2001/XMLSchema" xmlns:xs="http://www.w3.org/2001/XMLSchema" xmlns:p="http://schemas.microsoft.com/office/2006/metadata/properties" xmlns:ns2="483988e3-476b-4f57-9f1e-5baf8a78ac3f" xmlns:ns3="83355071-3dbf-4210-8a44-a5fd048ba042" targetNamespace="http://schemas.microsoft.com/office/2006/metadata/properties" ma:root="true" ma:fieldsID="503208fd769c3ebcb13e886d7bc2e9c2" ns2:_="" ns3:_="">
    <xsd:import namespace="483988e3-476b-4f57-9f1e-5baf8a78ac3f"/>
    <xsd:import namespace="83355071-3dbf-4210-8a44-a5fd048ba042"/>
    <xsd:element name="properties">
      <xsd:complexType>
        <xsd:sequence>
          <xsd:element name="documentManagement">
            <xsd:complexType>
              <xsd:all>
                <xsd:element ref="ns2:Description0" minOccurs="0"/>
                <xsd:element ref="ns2:Revision"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Status" minOccurs="0"/>
                <xsd:element ref="ns2:Revis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988e3-476b-4f57-9f1e-5baf8a78ac3f" elementFormDefault="qualified">
    <xsd:import namespace="http://schemas.microsoft.com/office/2006/documentManagement/types"/>
    <xsd:import namespace="http://schemas.microsoft.com/office/infopath/2007/PartnerControls"/>
    <xsd:element name="Description0" ma:index="2" nillable="true" ma:displayName="Category" ma:description="Document description" ma:format="Dropdown" ma:internalName="Description0">
      <xsd:simpleType>
        <xsd:union memberTypes="dms:Text">
          <xsd:simpleType>
            <xsd:restriction base="dms:Choice">
              <xsd:enumeration value="Procedure"/>
              <xsd:enumeration value="Template"/>
              <xsd:enumeration value="Framing Proposal"/>
              <xsd:enumeration value="Technical Report"/>
            </xsd:restriction>
          </xsd:simpleType>
        </xsd:union>
      </xsd:simpleType>
    </xsd:element>
    <xsd:element name="Revision" ma:index="3" nillable="true" ma:displayName="Revision" ma:description="Document Revision" ma:format="Dropdown" ma:internalName="Revision">
      <xsd:simpleType>
        <xsd:restriction base="dms:Text">
          <xsd:maxLength value="255"/>
        </xsd:restriction>
      </xsd:simpleType>
    </xsd:element>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Status" ma:index="20" nillable="true" ma:displayName="Status" ma:format="Dropdown" ma:internalName="Status">
      <xsd:simpleType>
        <xsd:union memberTypes="dms:Text">
          <xsd:simpleType>
            <xsd:restriction base="dms:Choice">
              <xsd:enumeration value="Issue for publication"/>
              <xsd:enumeration value="Issued for review"/>
              <xsd:enumeration value="Draft"/>
              <xsd:enumeration value="On hold"/>
            </xsd:restriction>
          </xsd:simpleType>
        </xsd:union>
      </xsd:simpleType>
    </xsd:element>
    <xsd:element name="RevisionDate" ma:index="21" nillable="true" ma:displayName="Revision Date" ma:format="DateOnly" ma:internalName="Revisio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3355071-3dbf-4210-8a44-a5fd048ba0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visionDate xmlns="483988e3-476b-4f57-9f1e-5baf8a78ac3f" xsi:nil="true"/>
    <Status xmlns="483988e3-476b-4f57-9f1e-5baf8a78ac3f" xsi:nil="true"/>
    <Description0 xmlns="483988e3-476b-4f57-9f1e-5baf8a78ac3f" xsi:nil="true"/>
    <Revision xmlns="483988e3-476b-4f57-9f1e-5baf8a78ac3f" xsi:nil="true"/>
  </documentManagement>
</p:properties>
</file>

<file path=customXml/itemProps1.xml><?xml version="1.0" encoding="utf-8"?>
<ds:datastoreItem xmlns:ds="http://schemas.openxmlformats.org/officeDocument/2006/customXml" ds:itemID="{5630B5E5-991C-48DC-BC99-FBBDF65B0845}">
  <ds:schemaRefs>
    <ds:schemaRef ds:uri="http://schemas.microsoft.com/sharepoint/v3/contenttype/forms"/>
  </ds:schemaRefs>
</ds:datastoreItem>
</file>

<file path=customXml/itemProps2.xml><?xml version="1.0" encoding="utf-8"?>
<ds:datastoreItem xmlns:ds="http://schemas.openxmlformats.org/officeDocument/2006/customXml" ds:itemID="{9BE52D81-A1A8-4F82-8E1F-60D9CFEDCA6B}"/>
</file>

<file path=customXml/itemProps3.xml><?xml version="1.0" encoding="utf-8"?>
<ds:datastoreItem xmlns:ds="http://schemas.openxmlformats.org/officeDocument/2006/customXml" ds:itemID="{F008364D-10AC-45CD-BC79-35E1FC385FB4}">
  <ds:schemaRefs>
    <ds:schemaRef ds:uri="http://purl.org/dc/dcmitype/"/>
    <ds:schemaRef ds:uri="http://schemas.openxmlformats.org/package/2006/metadata/core-properties"/>
    <ds:schemaRef ds:uri="http://purl.org/dc/elements/1.1/"/>
    <ds:schemaRef ds:uri="http://schemas.microsoft.com/office/2006/metadata/properties"/>
    <ds:schemaRef ds:uri="2bd50762-271d-49bf-bf41-9053b901c3c4"/>
    <ds:schemaRef ds:uri="http://schemas.microsoft.com/office/2006/documentManagement/types"/>
    <ds:schemaRef ds:uri="http://schemas.microsoft.com/office/infopath/2007/PartnerControls"/>
    <ds:schemaRef ds:uri="83355071-3dbf-4210-8a44-a5fd048ba04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Add Data</vt:lpstr>
      <vt:lpstr>Guidance</vt:lpstr>
      <vt:lpstr>Front &amp; Preliminaries</vt:lpstr>
      <vt:lpstr>Data Sheet</vt:lpstr>
      <vt:lpstr>Supplement</vt:lpstr>
      <vt:lpstr>Backcover</vt:lpstr>
      <vt:lpstr>Client_name</vt:lpstr>
      <vt:lpstr>Doc_rev</vt:lpstr>
      <vt:lpstr>Document_No</vt:lpstr>
      <vt:lpstr>DS_Revision</vt:lpstr>
      <vt:lpstr>IRS_Revision</vt:lpstr>
      <vt:lpstr>Issue_Month</vt:lpstr>
      <vt:lpstr>Issue_Year</vt:lpstr>
      <vt:lpstr>Backcover!Print_Area</vt:lpstr>
      <vt:lpstr>'Data Sheet'!Print_Area</vt:lpstr>
      <vt:lpstr>'Front &amp; Preliminaries'!Print_Area</vt:lpstr>
      <vt:lpstr>Supplement!Print_Area</vt:lpstr>
      <vt:lpstr>'Add Data'!Spec_Amendments</vt:lpstr>
      <vt:lpstr>Spec_No</vt:lpstr>
      <vt:lpstr>Spec_Rev</vt:lpstr>
      <vt:lpstr>Std_Description</vt:lpstr>
      <vt:lpstr>Std_Edition</vt:lpstr>
      <vt:lpstr>Std_No</vt:lpstr>
      <vt:lpstr>Std_Rev</vt:lpstr>
      <vt:lpstr>Std_Year</vt:lpstr>
      <vt:lpstr>Suppl_Descr</vt:lpstr>
      <vt:lpstr>Suppl_No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2019-09-16T11:36:49Z</dcterms:created>
  <dcterms:modified xsi:type="dcterms:W3CDTF">2019-09-16T12:23:02Z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Unclassified</vt:lpwstr>
  </property>
  <property fmtid="{D5CDD505-2E9C-101B-9397-08002B2CF9AE}" pid="3" name="ContentTypeId">
    <vt:lpwstr>0x01010044FD2EAC6C450F4DACC04BF2C724927A</vt:lpwstr>
  </property>
</Properties>
</file>